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30" yWindow="90" windowWidth="10425" windowHeight="7965"/>
  </bookViews>
  <sheets>
    <sheet name="Consolidated Summary" sheetId="5" r:id="rId1"/>
  </sheets>
  <definedNames>
    <definedName name="_xlnm.Print_Area" localSheetId="0">'Consolidated Summary'!$A$1:$E$65</definedName>
    <definedName name="_xlnm.Print_Titles" localSheetId="0">'Consolidated Summary'!$1:$1</definedName>
  </definedNames>
  <calcPr calcId="125725"/>
</workbook>
</file>

<file path=xl/calcChain.xml><?xml version="1.0" encoding="utf-8"?>
<calcChain xmlns="http://schemas.openxmlformats.org/spreadsheetml/2006/main">
  <c r="E25" i="5"/>
  <c r="C65"/>
  <c r="B65"/>
  <c r="D51"/>
  <c r="D49"/>
  <c r="D44"/>
  <c r="D57"/>
  <c r="D63"/>
  <c r="D50"/>
  <c r="D56"/>
  <c r="D52"/>
  <c r="D61"/>
  <c r="D62"/>
  <c r="D46"/>
  <c r="D12"/>
  <c r="D33"/>
  <c r="D20"/>
  <c r="D18"/>
  <c r="D5"/>
  <c r="D4"/>
  <c r="D38"/>
  <c r="D27"/>
  <c r="D7"/>
  <c r="D11"/>
  <c r="D29"/>
  <c r="D9"/>
  <c r="D2"/>
  <c r="D22"/>
  <c r="D15"/>
  <c r="D8"/>
  <c r="D31"/>
  <c r="D24"/>
  <c r="D23"/>
  <c r="D16"/>
  <c r="D35"/>
  <c r="D21"/>
  <c r="D28"/>
  <c r="D17"/>
  <c r="D3"/>
  <c r="D36"/>
  <c r="D30"/>
  <c r="D37"/>
  <c r="D25"/>
  <c r="D10"/>
  <c r="D32"/>
  <c r="D14"/>
  <c r="D6"/>
  <c r="D13"/>
  <c r="D19"/>
  <c r="D34"/>
  <c r="D26"/>
  <c r="D39"/>
  <c r="D40"/>
  <c r="D42"/>
  <c r="D41"/>
  <c r="D47"/>
  <c r="D53"/>
  <c r="D45"/>
  <c r="D43"/>
  <c r="D54"/>
  <c r="D60"/>
  <c r="D58"/>
  <c r="D59"/>
  <c r="D48"/>
  <c r="D55"/>
  <c r="D64"/>
  <c r="E65" l="1"/>
  <c r="D65"/>
</calcChain>
</file>

<file path=xl/sharedStrings.xml><?xml version="1.0" encoding="utf-8"?>
<sst xmlns="http://schemas.openxmlformats.org/spreadsheetml/2006/main" count="72" uniqueCount="70">
  <si>
    <t>State Insurance Fund</t>
  </si>
  <si>
    <t>Executive Department</t>
  </si>
  <si>
    <t>Adirondack Park Agency</t>
  </si>
  <si>
    <t>Board of Elections</t>
  </si>
  <si>
    <t>New York State Fair</t>
  </si>
  <si>
    <t>Workers Compensation Board</t>
  </si>
  <si>
    <t>Public Service Commission</t>
  </si>
  <si>
    <t>Department of State</t>
  </si>
  <si>
    <t>Lake George Park Commission</t>
  </si>
  <si>
    <t>Statewide Financial Systems</t>
  </si>
  <si>
    <t>Alcoholism Treatment Centers</t>
  </si>
  <si>
    <t>2012
TOTAL OT EARNINGS</t>
  </si>
  <si>
    <t>2013
TOTAL OT EARNINGS</t>
  </si>
  <si>
    <t>Aging, Office for</t>
  </si>
  <si>
    <t>Agriculture and Markets, Department of</t>
  </si>
  <si>
    <t>Alcoholic Beverage Control, Division of</t>
  </si>
  <si>
    <t>Alcoholism and Substance Abuse Services, Office of</t>
  </si>
  <si>
    <t>Attorney General, Office of</t>
  </si>
  <si>
    <t>Budget, Division of</t>
  </si>
  <si>
    <t>Children and Family Services, Office of</t>
  </si>
  <si>
    <t>Civil Service, Department of</t>
  </si>
  <si>
    <t>Criminal Justice Services, Division of</t>
  </si>
  <si>
    <t>Deferred Compensation Board</t>
  </si>
  <si>
    <t>Economic Development, Department of</t>
  </si>
  <si>
    <t>Education, Department of</t>
  </si>
  <si>
    <t>Environmental Conservation, Department of</t>
  </si>
  <si>
    <t>Financial Service, Department of</t>
  </si>
  <si>
    <t>Gaming Commission</t>
  </si>
  <si>
    <t>General Services, Office of</t>
  </si>
  <si>
    <t>Health, Department of</t>
  </si>
  <si>
    <t>Helen Hayes Hospital</t>
  </si>
  <si>
    <t>Higher Education Services Corporation</t>
  </si>
  <si>
    <t>Housing and Community Renewal, Division of</t>
  </si>
  <si>
    <t>Human Rights, Division of</t>
  </si>
  <si>
    <t>Information Technology Services, Office of</t>
  </si>
  <si>
    <t>Joint Commission on Public Ethics</t>
  </si>
  <si>
    <t>Justice Center for the Protection of People with Special Needs</t>
  </si>
  <si>
    <t>Labor, Department of</t>
  </si>
  <si>
    <t>Medicaid Inspector General, Office of</t>
  </si>
  <si>
    <t>Military and Naval Affairs, Division of</t>
  </si>
  <si>
    <t>Motor Vehicles, Department of</t>
  </si>
  <si>
    <t>State Comptroller, Office of</t>
  </si>
  <si>
    <t>State Police, Division of</t>
  </si>
  <si>
    <t>State University Construction Fund</t>
  </si>
  <si>
    <t>Taxation &amp; Finance, Department of</t>
  </si>
  <si>
    <t>Temporary and Disability Assistance, Office of</t>
  </si>
  <si>
    <t>Veterans Affairs, Division of</t>
  </si>
  <si>
    <t>Victim Services, Office of</t>
  </si>
  <si>
    <t>Unified Court System</t>
  </si>
  <si>
    <t>City University of New York</t>
  </si>
  <si>
    <t>Department of Transportation</t>
  </si>
  <si>
    <t>Homeland Security and Emg Svs, Division of</t>
  </si>
  <si>
    <t>State Insurance Department</t>
  </si>
  <si>
    <t>Banking Department</t>
  </si>
  <si>
    <t>Commission of Correction</t>
  </si>
  <si>
    <t>Racing &amp; Wagering Board</t>
  </si>
  <si>
    <t>School For The Blind</t>
  </si>
  <si>
    <t>School For The Deaf</t>
  </si>
  <si>
    <t>Mental Health, Office of</t>
  </si>
  <si>
    <t>People With Developmental Disabilities, Office for</t>
  </si>
  <si>
    <t>Parks, Recreation and Historic Preservation, Office of</t>
  </si>
  <si>
    <t>State University of New York</t>
  </si>
  <si>
    <t>Veterans Homes</t>
  </si>
  <si>
    <t>Corrections and Community Supervision, Department of</t>
  </si>
  <si>
    <t>INDIVIDUAL AND AGENCY GROUPS</t>
  </si>
  <si>
    <t>Commission on Quality of Care &amp; Advocacy</t>
  </si>
  <si>
    <t>Statewide Total</t>
  </si>
  <si>
    <t>$ DIFFERENCE
 OT AMOUNT FROM 
2012 TO 2013</t>
  </si>
  <si>
    <t>% DIFFERENCE
 OT AMOUNT FROM 
2012 TO 2013</t>
  </si>
  <si>
    <t>&gt;100%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</si>
</sst>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8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 applyFont="1" applyFill="1"/>
    <xf numFmtId="10" fontId="0" fillId="0" borderId="0" xfId="0" applyNumberFormat="1" applyFont="1" applyFill="1"/>
    <xf numFmtId="10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164" fontId="0" fillId="0" borderId="0" xfId="0" applyNumberFormat="1"/>
    <xf numFmtId="10" fontId="0" fillId="0" borderId="1" xfId="0" applyNumberFormat="1" applyBorder="1"/>
    <xf numFmtId="10" fontId="0" fillId="0" borderId="1" xfId="0" applyNumberFormat="1" applyFont="1" applyFill="1" applyBorder="1"/>
    <xf numFmtId="164" fontId="0" fillId="0" borderId="1" xfId="0" applyNumberFormat="1" applyBorder="1"/>
    <xf numFmtId="164" fontId="4" fillId="0" borderId="1" xfId="0" applyNumberFormat="1" applyFont="1" applyBorder="1"/>
    <xf numFmtId="164" fontId="0" fillId="0" borderId="1" xfId="0" applyNumberFormat="1" applyFont="1" applyFill="1" applyBorder="1"/>
    <xf numFmtId="0" fontId="0" fillId="0" borderId="1" xfId="0" applyBorder="1" applyAlignment="1"/>
    <xf numFmtId="0" fontId="0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6" fillId="0" borderId="1" xfId="3" applyFont="1" applyFill="1" applyBorder="1"/>
    <xf numFmtId="0" fontId="4" fillId="0" borderId="1" xfId="0" applyFont="1" applyFill="1" applyBorder="1"/>
    <xf numFmtId="0" fontId="6" fillId="0" borderId="1" xfId="1" applyFont="1" applyFill="1" applyBorder="1"/>
    <xf numFmtId="0" fontId="6" fillId="0" borderId="1" xfId="5" applyFont="1" applyFill="1" applyBorder="1"/>
    <xf numFmtId="0" fontId="0" fillId="0" borderId="1" xfId="0" applyFill="1" applyBorder="1"/>
    <xf numFmtId="0" fontId="6" fillId="0" borderId="1" xfId="6" applyFont="1" applyFill="1" applyBorder="1"/>
    <xf numFmtId="8" fontId="0" fillId="0" borderId="1" xfId="0" applyNumberFormat="1" applyFont="1" applyFill="1" applyBorder="1"/>
    <xf numFmtId="10" fontId="7" fillId="0" borderId="1" xfId="0" applyNumberFormat="1" applyFont="1" applyFill="1" applyBorder="1"/>
    <xf numFmtId="10" fontId="7" fillId="0" borderId="1" xfId="0" applyNumberFormat="1" applyFont="1" applyBorder="1"/>
    <xf numFmtId="164" fontId="7" fillId="0" borderId="1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0" fontId="5" fillId="0" borderId="1" xfId="0" applyNumberFormat="1" applyFont="1" applyBorder="1"/>
    <xf numFmtId="10" fontId="0" fillId="0" borderId="1" xfId="0" quotePrefix="1" applyNumberFormat="1" applyFill="1" applyBorder="1" applyAlignment="1">
      <alignment horizontal="right"/>
    </xf>
  </cellXfs>
  <cellStyles count="7">
    <cellStyle name="Normal" xfId="0" builtinId="0"/>
    <cellStyle name="Normal 2" xfId="1"/>
    <cellStyle name="Normal 2 2" xfId="4"/>
    <cellStyle name="Normal 2 3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zoomScale="90" zoomScaleNormal="9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41" sqref="E41"/>
    </sheetView>
  </sheetViews>
  <sheetFormatPr defaultColWidth="8.85546875" defaultRowHeight="12.75"/>
  <cols>
    <col min="1" max="1" width="52.5703125" style="1" bestFit="1" customWidth="1"/>
    <col min="2" max="2" width="19.85546875" style="8" customWidth="1"/>
    <col min="3" max="3" width="15.7109375" style="8" bestFit="1" customWidth="1"/>
    <col min="4" max="4" width="15.28515625" style="1" customWidth="1"/>
    <col min="5" max="5" width="15.28515625" style="2" bestFit="1" customWidth="1"/>
    <col min="6" max="16384" width="8.85546875" style="1"/>
  </cols>
  <sheetData>
    <row r="1" spans="1:5" ht="61.15" customHeight="1">
      <c r="A1" s="16" t="s">
        <v>64</v>
      </c>
      <c r="B1" s="6" t="s">
        <v>11</v>
      </c>
      <c r="C1" s="6" t="s">
        <v>12</v>
      </c>
      <c r="D1" s="5" t="s">
        <v>67</v>
      </c>
      <c r="E1" s="5" t="s">
        <v>68</v>
      </c>
    </row>
    <row r="2" spans="1:5">
      <c r="A2" s="22" t="s">
        <v>63</v>
      </c>
      <c r="B2" s="11">
        <v>101313210.84999999</v>
      </c>
      <c r="C2" s="12">
        <v>121898690.92999998</v>
      </c>
      <c r="D2" s="24">
        <f t="shared" ref="D2:D33" si="0">C2-B2</f>
        <v>20585480.079999983</v>
      </c>
      <c r="E2" s="9">
        <v>0.20318653320027499</v>
      </c>
    </row>
    <row r="3" spans="1:5">
      <c r="A3" s="14" t="s">
        <v>50</v>
      </c>
      <c r="B3" s="11">
        <v>22200627.460000001</v>
      </c>
      <c r="C3" s="12">
        <v>36124015.109999992</v>
      </c>
      <c r="D3" s="24">
        <f t="shared" si="0"/>
        <v>13923387.649999991</v>
      </c>
      <c r="E3" s="9">
        <v>0.62716189779259468</v>
      </c>
    </row>
    <row r="4" spans="1:5">
      <c r="A4" s="22" t="s">
        <v>59</v>
      </c>
      <c r="B4" s="11">
        <v>86983031.700000003</v>
      </c>
      <c r="C4" s="12">
        <v>95337756.570000008</v>
      </c>
      <c r="D4" s="24">
        <f t="shared" si="0"/>
        <v>8354724.8700000048</v>
      </c>
      <c r="E4" s="9">
        <v>9.6050053748586509E-2</v>
      </c>
    </row>
    <row r="5" spans="1:5">
      <c r="A5" s="22" t="s">
        <v>58</v>
      </c>
      <c r="B5" s="11">
        <v>66192852.670000002</v>
      </c>
      <c r="C5" s="12">
        <v>71668234.789999992</v>
      </c>
      <c r="D5" s="24">
        <f t="shared" si="0"/>
        <v>5475382.1199999899</v>
      </c>
      <c r="E5" s="9">
        <v>8.2718630473551852E-2</v>
      </c>
    </row>
    <row r="6" spans="1:5">
      <c r="A6" s="19" t="s">
        <v>44</v>
      </c>
      <c r="B6" s="11">
        <v>1108468.7</v>
      </c>
      <c r="C6" s="12">
        <v>5949866.3200000003</v>
      </c>
      <c r="D6" s="24">
        <f t="shared" si="0"/>
        <v>4841397.62</v>
      </c>
      <c r="E6" s="9">
        <v>4.3676448599766511</v>
      </c>
    </row>
    <row r="7" spans="1:5">
      <c r="A7" s="19" t="s">
        <v>42</v>
      </c>
      <c r="B7" s="11">
        <v>21399271.119999997</v>
      </c>
      <c r="C7" s="12">
        <v>24666132</v>
      </c>
      <c r="D7" s="24">
        <f t="shared" si="0"/>
        <v>3266860.8800000027</v>
      </c>
      <c r="E7" s="9">
        <v>0.15266225011499379</v>
      </c>
    </row>
    <row r="8" spans="1:5">
      <c r="A8" s="14" t="s">
        <v>48</v>
      </c>
      <c r="B8" s="11">
        <v>10269036.48</v>
      </c>
      <c r="C8" s="12">
        <v>13374268.930000002</v>
      </c>
      <c r="D8" s="24">
        <f t="shared" si="0"/>
        <v>3105232.4500000011</v>
      </c>
      <c r="E8" s="9">
        <v>0.30238790718562147</v>
      </c>
    </row>
    <row r="9" spans="1:5">
      <c r="A9" s="14" t="s">
        <v>49</v>
      </c>
      <c r="B9" s="11">
        <v>8127604.0499999998</v>
      </c>
      <c r="C9" s="12">
        <v>9756243.4499999993</v>
      </c>
      <c r="D9" s="24">
        <f t="shared" si="0"/>
        <v>1628639.3999999994</v>
      </c>
      <c r="E9" s="9">
        <v>0.20038370348516171</v>
      </c>
    </row>
    <row r="10" spans="1:5">
      <c r="A10" s="22" t="s">
        <v>51</v>
      </c>
      <c r="B10" s="13">
        <v>909970.33000000007</v>
      </c>
      <c r="C10" s="13">
        <v>1875072.74</v>
      </c>
      <c r="D10" s="24">
        <f t="shared" si="0"/>
        <v>965102.40999999992</v>
      </c>
      <c r="E10" s="10">
        <v>1.0605866786887435</v>
      </c>
    </row>
    <row r="11" spans="1:5">
      <c r="A11" s="23" t="s">
        <v>25</v>
      </c>
      <c r="B11" s="11">
        <v>3803144.79</v>
      </c>
      <c r="C11" s="12">
        <v>4411927.8500000006</v>
      </c>
      <c r="D11" s="24">
        <f t="shared" si="0"/>
        <v>608783.06000000052</v>
      </c>
      <c r="E11" s="9">
        <v>0.16007359530479526</v>
      </c>
    </row>
    <row r="12" spans="1:5">
      <c r="A12" s="14" t="s">
        <v>61</v>
      </c>
      <c r="B12" s="11">
        <v>41855017.670000002</v>
      </c>
      <c r="C12" s="12">
        <v>42451598.630000003</v>
      </c>
      <c r="D12" s="24">
        <f t="shared" si="0"/>
        <v>596580.96000000089</v>
      </c>
      <c r="E12" s="9">
        <v>1.4253511125085636E-2</v>
      </c>
    </row>
    <row r="13" spans="1:5">
      <c r="A13" s="19" t="s">
        <v>34</v>
      </c>
      <c r="B13" s="13">
        <v>112506.79100000001</v>
      </c>
      <c r="C13" s="13">
        <v>694643.02</v>
      </c>
      <c r="D13" s="24">
        <f t="shared" si="0"/>
        <v>582136.22900000005</v>
      </c>
      <c r="E13" s="10">
        <v>5.1742319181426124</v>
      </c>
    </row>
    <row r="14" spans="1:5">
      <c r="A14" s="19" t="s">
        <v>26</v>
      </c>
      <c r="B14" s="13">
        <v>146040.38</v>
      </c>
      <c r="C14" s="13">
        <v>653138.22</v>
      </c>
      <c r="D14" s="24">
        <f t="shared" si="0"/>
        <v>507097.83999999997</v>
      </c>
      <c r="E14" s="10">
        <v>3.4723125206877712</v>
      </c>
    </row>
    <row r="15" spans="1:5">
      <c r="A15" s="19" t="s">
        <v>28</v>
      </c>
      <c r="B15" s="11">
        <v>1653515.46</v>
      </c>
      <c r="C15" s="12">
        <v>2062748.73</v>
      </c>
      <c r="D15" s="24">
        <f t="shared" si="0"/>
        <v>409233.27</v>
      </c>
      <c r="E15" s="9">
        <v>0.24749285984903946</v>
      </c>
    </row>
    <row r="16" spans="1:5">
      <c r="A16" s="19" t="s">
        <v>29</v>
      </c>
      <c r="B16" s="11">
        <v>842435.12000000011</v>
      </c>
      <c r="C16" s="12">
        <v>1238731.8799999999</v>
      </c>
      <c r="D16" s="24">
        <f t="shared" si="0"/>
        <v>396296.75999999978</v>
      </c>
      <c r="E16" s="9">
        <v>0.47041813736350369</v>
      </c>
    </row>
    <row r="17" spans="1:5">
      <c r="A17" s="18" t="s">
        <v>17</v>
      </c>
      <c r="B17" s="13">
        <v>475762.67</v>
      </c>
      <c r="C17" s="13">
        <v>768215.94</v>
      </c>
      <c r="D17" s="24">
        <f t="shared" si="0"/>
        <v>292453.26999999996</v>
      </c>
      <c r="E17" s="10">
        <v>0.61470411287207538</v>
      </c>
    </row>
    <row r="18" spans="1:5">
      <c r="A18" s="22" t="s">
        <v>60</v>
      </c>
      <c r="B18" s="11">
        <v>4074291.07</v>
      </c>
      <c r="C18" s="12">
        <v>4330908.74</v>
      </c>
      <c r="D18" s="24">
        <f t="shared" si="0"/>
        <v>256617.67000000039</v>
      </c>
      <c r="E18" s="9">
        <v>6.2984618818606009E-2</v>
      </c>
    </row>
    <row r="19" spans="1:5">
      <c r="A19" s="19" t="s">
        <v>32</v>
      </c>
      <c r="B19" s="13">
        <v>32083.329999999998</v>
      </c>
      <c r="C19" s="13">
        <v>285032.71000000002</v>
      </c>
      <c r="D19" s="24">
        <f t="shared" si="0"/>
        <v>252949.38000000003</v>
      </c>
      <c r="E19" s="10">
        <v>7.8841373386116729</v>
      </c>
    </row>
    <row r="20" spans="1:5" s="3" customFormat="1">
      <c r="A20" s="19" t="s">
        <v>37</v>
      </c>
      <c r="B20" s="11">
        <v>3064344.4699999997</v>
      </c>
      <c r="C20" s="12">
        <v>3256510.14</v>
      </c>
      <c r="D20" s="24">
        <f t="shared" si="0"/>
        <v>192165.67000000039</v>
      </c>
      <c r="E20" s="9">
        <v>6.2710205031224972E-2</v>
      </c>
    </row>
    <row r="21" spans="1:5" s="3" customFormat="1">
      <c r="A21" s="19" t="s">
        <v>39</v>
      </c>
      <c r="B21" s="13">
        <v>328785.28999999998</v>
      </c>
      <c r="C21" s="13">
        <v>507747.23</v>
      </c>
      <c r="D21" s="24">
        <f t="shared" si="0"/>
        <v>178961.94</v>
      </c>
      <c r="E21" s="10">
        <v>0.5443124903793598</v>
      </c>
    </row>
    <row r="22" spans="1:5" s="3" customFormat="1">
      <c r="A22" s="17" t="s">
        <v>30</v>
      </c>
      <c r="B22" s="13">
        <v>772942.75</v>
      </c>
      <c r="C22" s="13">
        <v>949991.56</v>
      </c>
      <c r="D22" s="24">
        <f t="shared" si="0"/>
        <v>177048.81000000006</v>
      </c>
      <c r="E22" s="10">
        <v>0.22905811588245062</v>
      </c>
    </row>
    <row r="23" spans="1:5" s="3" customFormat="1">
      <c r="A23" s="19" t="s">
        <v>40</v>
      </c>
      <c r="B23" s="13">
        <v>415890.8</v>
      </c>
      <c r="C23" s="13">
        <v>589793.69999999995</v>
      </c>
      <c r="D23" s="24">
        <f t="shared" si="0"/>
        <v>173902.89999999997</v>
      </c>
      <c r="E23" s="10">
        <v>0.41814558052257939</v>
      </c>
    </row>
    <row r="24" spans="1:5" s="3" customFormat="1">
      <c r="A24" s="19" t="s">
        <v>27</v>
      </c>
      <c r="B24" s="13">
        <v>344540.97</v>
      </c>
      <c r="C24" s="13">
        <v>477016.3</v>
      </c>
      <c r="D24" s="24">
        <f t="shared" si="0"/>
        <v>132475.33000000002</v>
      </c>
      <c r="E24" s="10">
        <v>0.38449804677800736</v>
      </c>
    </row>
    <row r="25" spans="1:5" s="3" customFormat="1">
      <c r="A25" s="15" t="s">
        <v>7</v>
      </c>
      <c r="B25" s="13">
        <v>87232.42</v>
      </c>
      <c r="C25" s="13">
        <v>169095.38</v>
      </c>
      <c r="D25" s="24">
        <f t="shared" si="0"/>
        <v>81862.960000000006</v>
      </c>
      <c r="E25" s="32">
        <f>(C25-B25)/B25</f>
        <v>0.9384465087635997</v>
      </c>
    </row>
    <row r="26" spans="1:5" s="3" customFormat="1">
      <c r="A26" s="19" t="s">
        <v>36</v>
      </c>
      <c r="B26" s="13">
        <v>0</v>
      </c>
      <c r="C26" s="13">
        <v>79568.600000000006</v>
      </c>
      <c r="D26" s="24">
        <f t="shared" si="0"/>
        <v>79568.600000000006</v>
      </c>
      <c r="E26" s="32" t="s">
        <v>69</v>
      </c>
    </row>
    <row r="27" spans="1:5" s="3" customFormat="1">
      <c r="A27" s="15" t="s">
        <v>10</v>
      </c>
      <c r="B27" s="13">
        <v>603074.05000000005</v>
      </c>
      <c r="C27" s="13">
        <v>679436.43</v>
      </c>
      <c r="D27" s="24">
        <f t="shared" si="0"/>
        <v>76362.38</v>
      </c>
      <c r="E27" s="10">
        <v>0.12662189659793852</v>
      </c>
    </row>
    <row r="28" spans="1:5" s="3" customFormat="1">
      <c r="A28" s="18" t="s">
        <v>18</v>
      </c>
      <c r="B28" s="13">
        <v>64410.29</v>
      </c>
      <c r="C28" s="13">
        <v>103016.39</v>
      </c>
      <c r="D28" s="24">
        <f t="shared" si="0"/>
        <v>38606.1</v>
      </c>
      <c r="E28" s="10">
        <v>0.59937783233082786</v>
      </c>
    </row>
    <row r="29" spans="1:5" s="3" customFormat="1">
      <c r="A29" s="19" t="s">
        <v>24</v>
      </c>
      <c r="B29" s="13">
        <v>157413.16999999998</v>
      </c>
      <c r="C29" s="13">
        <v>184735.59</v>
      </c>
      <c r="D29" s="24">
        <f t="shared" si="0"/>
        <v>27322.420000000013</v>
      </c>
      <c r="E29" s="10">
        <v>0.17357137271296941</v>
      </c>
    </row>
    <row r="30" spans="1:5" s="3" customFormat="1">
      <c r="A30" s="15" t="s">
        <v>6</v>
      </c>
      <c r="B30" s="13">
        <v>25778.77</v>
      </c>
      <c r="C30" s="13">
        <v>48617.34</v>
      </c>
      <c r="D30" s="24">
        <f t="shared" si="0"/>
        <v>22838.569999999996</v>
      </c>
      <c r="E30" s="10">
        <v>0.8859449073792115</v>
      </c>
    </row>
    <row r="31" spans="1:5" s="3" customFormat="1">
      <c r="A31" s="20" t="s">
        <v>15</v>
      </c>
      <c r="B31" s="13">
        <v>60534.75</v>
      </c>
      <c r="C31" s="13">
        <v>82054.28</v>
      </c>
      <c r="D31" s="24">
        <f t="shared" si="0"/>
        <v>21519.53</v>
      </c>
      <c r="E31" s="10">
        <v>0.35549052403784603</v>
      </c>
    </row>
    <row r="32" spans="1:5" s="3" customFormat="1">
      <c r="A32" s="19" t="s">
        <v>20</v>
      </c>
      <c r="B32" s="13">
        <v>8398.52</v>
      </c>
      <c r="C32" s="13">
        <v>24509.08</v>
      </c>
      <c r="D32" s="24">
        <f t="shared" si="0"/>
        <v>16110.560000000001</v>
      </c>
      <c r="E32" s="10">
        <v>1.9182617889818683</v>
      </c>
    </row>
    <row r="33" spans="1:5" s="3" customFormat="1">
      <c r="A33" s="20" t="s">
        <v>14</v>
      </c>
      <c r="B33" s="13">
        <v>408814.14</v>
      </c>
      <c r="C33" s="13">
        <v>423522.80000000005</v>
      </c>
      <c r="D33" s="24">
        <f t="shared" si="0"/>
        <v>14708.660000000033</v>
      </c>
      <c r="E33" s="10">
        <v>3.5978843588922907E-2</v>
      </c>
    </row>
    <row r="34" spans="1:5" s="3" customFormat="1">
      <c r="A34" s="20" t="s">
        <v>16</v>
      </c>
      <c r="B34" s="13">
        <v>308.25</v>
      </c>
      <c r="C34" s="13">
        <v>10118.879999999999</v>
      </c>
      <c r="D34" s="24">
        <f t="shared" ref="D34:D64" si="1">C34-B34</f>
        <v>9810.6299999999992</v>
      </c>
      <c r="E34" s="10">
        <v>31.826861313868612</v>
      </c>
    </row>
    <row r="35" spans="1:5" s="3" customFormat="1">
      <c r="A35" s="15" t="s">
        <v>1</v>
      </c>
      <c r="B35" s="13">
        <v>7279.4400000000005</v>
      </c>
      <c r="C35" s="13">
        <v>11169.51</v>
      </c>
      <c r="D35" s="24">
        <f t="shared" si="1"/>
        <v>3890.0699999999997</v>
      </c>
      <c r="E35" s="10">
        <v>0.5343913817546404</v>
      </c>
    </row>
    <row r="36" spans="1:5" s="3" customFormat="1">
      <c r="A36" s="15" t="s">
        <v>3</v>
      </c>
      <c r="B36" s="13">
        <v>2171.2199999999998</v>
      </c>
      <c r="C36" s="13">
        <v>3827.26</v>
      </c>
      <c r="D36" s="24">
        <f t="shared" si="1"/>
        <v>1656.0400000000004</v>
      </c>
      <c r="E36" s="10">
        <v>0.7627232615764411</v>
      </c>
    </row>
    <row r="37" spans="1:5" s="3" customFormat="1">
      <c r="A37" s="17" t="s">
        <v>47</v>
      </c>
      <c r="B37" s="13">
        <v>1309.3700000000001</v>
      </c>
      <c r="C37" s="13">
        <v>2477.8000000000002</v>
      </c>
      <c r="D37" s="24">
        <f t="shared" si="1"/>
        <v>1168.43</v>
      </c>
      <c r="E37" s="10">
        <v>0.89236044815445592</v>
      </c>
    </row>
    <row r="38" spans="1:5" s="3" customFormat="1">
      <c r="A38" s="20" t="s">
        <v>13</v>
      </c>
      <c r="B38" s="13">
        <v>1292.94</v>
      </c>
      <c r="C38" s="13">
        <v>1438.97</v>
      </c>
      <c r="D38" s="24">
        <f t="shared" si="1"/>
        <v>146.02999999999997</v>
      </c>
      <c r="E38" s="10">
        <v>0.11294414280631736</v>
      </c>
    </row>
    <row r="39" spans="1:5" s="3" customFormat="1">
      <c r="A39" s="15" t="s">
        <v>2</v>
      </c>
      <c r="B39" s="13">
        <v>0</v>
      </c>
      <c r="C39" s="13">
        <v>136.61000000000001</v>
      </c>
      <c r="D39" s="24">
        <f t="shared" si="1"/>
        <v>136.61000000000001</v>
      </c>
      <c r="E39" s="32" t="s">
        <v>69</v>
      </c>
    </row>
    <row r="40" spans="1:5">
      <c r="A40" s="19" t="s">
        <v>22</v>
      </c>
      <c r="B40" s="13">
        <v>0</v>
      </c>
      <c r="C40" s="13">
        <v>6.84</v>
      </c>
      <c r="D40" s="24">
        <f t="shared" si="1"/>
        <v>6.84</v>
      </c>
      <c r="E40" s="32" t="s">
        <v>69</v>
      </c>
    </row>
    <row r="41" spans="1:5">
      <c r="A41" s="19" t="s">
        <v>46</v>
      </c>
      <c r="B41" s="13">
        <v>115</v>
      </c>
      <c r="C41" s="13">
        <v>0</v>
      </c>
      <c r="D41" s="27">
        <f t="shared" si="1"/>
        <v>-115</v>
      </c>
      <c r="E41" s="25">
        <v>-1</v>
      </c>
    </row>
    <row r="42" spans="1:5">
      <c r="A42" s="17" t="s">
        <v>54</v>
      </c>
      <c r="B42" s="13">
        <v>231.65</v>
      </c>
      <c r="C42" s="13">
        <v>0</v>
      </c>
      <c r="D42" s="27">
        <f t="shared" si="1"/>
        <v>-231.65</v>
      </c>
      <c r="E42" s="25">
        <v>-1</v>
      </c>
    </row>
    <row r="43" spans="1:5">
      <c r="A43" s="19" t="s">
        <v>35</v>
      </c>
      <c r="B43" s="13">
        <v>284.99</v>
      </c>
      <c r="C43" s="13">
        <v>0</v>
      </c>
      <c r="D43" s="27">
        <f t="shared" si="1"/>
        <v>-284.99</v>
      </c>
      <c r="E43" s="25">
        <v>-1</v>
      </c>
    </row>
    <row r="44" spans="1:5" s="3" customFormat="1">
      <c r="A44" s="17" t="s">
        <v>65</v>
      </c>
      <c r="B44" s="13">
        <v>2770.1200000000003</v>
      </c>
      <c r="C44" s="13">
        <v>1933.32</v>
      </c>
      <c r="D44" s="27">
        <f t="shared" si="1"/>
        <v>-836.80000000000041</v>
      </c>
      <c r="E44" s="25">
        <v>-0.30208077628405999</v>
      </c>
    </row>
    <row r="45" spans="1:5">
      <c r="A45" s="17" t="s">
        <v>52</v>
      </c>
      <c r="B45" s="13">
        <v>969.9</v>
      </c>
      <c r="C45" s="13">
        <v>0</v>
      </c>
      <c r="D45" s="27">
        <f t="shared" si="1"/>
        <v>-969.9</v>
      </c>
      <c r="E45" s="25">
        <v>-1</v>
      </c>
    </row>
    <row r="46" spans="1:5" s="3" customFormat="1">
      <c r="A46" s="19" t="s">
        <v>23</v>
      </c>
      <c r="B46" s="13">
        <v>58513.32</v>
      </c>
      <c r="C46" s="13">
        <v>57498</v>
      </c>
      <c r="D46" s="27">
        <f t="shared" si="1"/>
        <v>-1015.3199999999997</v>
      </c>
      <c r="E46" s="25">
        <v>-1.7351946531148799E-2</v>
      </c>
    </row>
    <row r="47" spans="1:5" s="3" customFormat="1">
      <c r="A47" s="15" t="s">
        <v>4</v>
      </c>
      <c r="B47" s="13">
        <v>1147.5</v>
      </c>
      <c r="C47" s="13">
        <v>0</v>
      </c>
      <c r="D47" s="27">
        <f t="shared" si="1"/>
        <v>-1147.5</v>
      </c>
      <c r="E47" s="25">
        <v>-1</v>
      </c>
    </row>
    <row r="48" spans="1:5" s="3" customFormat="1">
      <c r="A48" s="19" t="s">
        <v>31</v>
      </c>
      <c r="B48" s="13">
        <v>1921.8700000000001</v>
      </c>
      <c r="C48" s="13">
        <v>638.82000000000005</v>
      </c>
      <c r="D48" s="27">
        <f t="shared" si="1"/>
        <v>-1283.0500000000002</v>
      </c>
      <c r="E48" s="25">
        <v>-0.66760498889102804</v>
      </c>
    </row>
    <row r="49" spans="1:5" s="3" customFormat="1">
      <c r="A49" s="15" t="s">
        <v>8</v>
      </c>
      <c r="B49" s="13">
        <v>5764.67</v>
      </c>
      <c r="C49" s="13">
        <v>3763.1</v>
      </c>
      <c r="D49" s="27">
        <f t="shared" si="1"/>
        <v>-2001.5700000000002</v>
      </c>
      <c r="E49" s="25">
        <v>-0.34721328367452087</v>
      </c>
    </row>
    <row r="50" spans="1:5" s="3" customFormat="1">
      <c r="A50" s="17" t="s">
        <v>56</v>
      </c>
      <c r="B50" s="13">
        <v>22258.63</v>
      </c>
      <c r="C50" s="13">
        <v>17816.509999999998</v>
      </c>
      <c r="D50" s="27">
        <f t="shared" si="1"/>
        <v>-4442.1200000000026</v>
      </c>
      <c r="E50" s="25">
        <v>-0.19956843705115734</v>
      </c>
    </row>
    <row r="51" spans="1:5" s="3" customFormat="1">
      <c r="A51" s="19" t="s">
        <v>33</v>
      </c>
      <c r="B51" s="13">
        <v>16366.380000000001</v>
      </c>
      <c r="C51" s="13">
        <v>10415.1</v>
      </c>
      <c r="D51" s="27">
        <f t="shared" si="1"/>
        <v>-5951.2800000000007</v>
      </c>
      <c r="E51" s="25">
        <v>-0.36362836497747214</v>
      </c>
    </row>
    <row r="52" spans="1:5" s="3" customFormat="1">
      <c r="A52" s="15" t="s">
        <v>0</v>
      </c>
      <c r="B52" s="13">
        <v>46923.06</v>
      </c>
      <c r="C52" s="13">
        <v>40915.71</v>
      </c>
      <c r="D52" s="27">
        <f t="shared" si="1"/>
        <v>-6007.3499999999985</v>
      </c>
      <c r="E52" s="25">
        <v>-0.12802553797642352</v>
      </c>
    </row>
    <row r="53" spans="1:5" s="3" customFormat="1">
      <c r="A53" s="17" t="s">
        <v>53</v>
      </c>
      <c r="B53" s="13">
        <v>6053.3899999999994</v>
      </c>
      <c r="C53" s="13">
        <v>0</v>
      </c>
      <c r="D53" s="27">
        <f t="shared" si="1"/>
        <v>-6053.3899999999994</v>
      </c>
      <c r="E53" s="25">
        <v>-1</v>
      </c>
    </row>
    <row r="54" spans="1:5" s="3" customFormat="1">
      <c r="A54" s="17" t="s">
        <v>43</v>
      </c>
      <c r="B54" s="13">
        <v>7752.95</v>
      </c>
      <c r="C54" s="13">
        <v>1460.37</v>
      </c>
      <c r="D54" s="27">
        <f t="shared" si="1"/>
        <v>-6292.58</v>
      </c>
      <c r="E54" s="25">
        <v>-0.8116368608078216</v>
      </c>
    </row>
    <row r="55" spans="1:5" s="3" customFormat="1">
      <c r="A55" s="17" t="s">
        <v>57</v>
      </c>
      <c r="B55" s="13">
        <v>16214.43</v>
      </c>
      <c r="C55" s="13">
        <v>7661.64</v>
      </c>
      <c r="D55" s="27">
        <f t="shared" si="1"/>
        <v>-8552.7900000000009</v>
      </c>
      <c r="E55" s="25">
        <v>-0.5274801519387361</v>
      </c>
    </row>
    <row r="56" spans="1:5" s="3" customFormat="1">
      <c r="A56" s="15" t="s">
        <v>9</v>
      </c>
      <c r="B56" s="13">
        <v>46481.06</v>
      </c>
      <c r="C56" s="13">
        <v>37314.839999999997</v>
      </c>
      <c r="D56" s="27">
        <f t="shared" si="1"/>
        <v>-9166.2200000000012</v>
      </c>
      <c r="E56" s="25">
        <v>-0.19720333400314025</v>
      </c>
    </row>
    <row r="57" spans="1:5" s="3" customFormat="1">
      <c r="A57" s="21" t="s">
        <v>21</v>
      </c>
      <c r="B57" s="13">
        <v>50321.17</v>
      </c>
      <c r="C57" s="13">
        <v>36858.04</v>
      </c>
      <c r="D57" s="27">
        <f t="shared" si="1"/>
        <v>-13463.129999999997</v>
      </c>
      <c r="E57" s="25">
        <v>-0.26754405750104771</v>
      </c>
    </row>
    <row r="58" spans="1:5" s="3" customFormat="1">
      <c r="A58" s="19" t="s">
        <v>38</v>
      </c>
      <c r="B58" s="13">
        <v>21439.74</v>
      </c>
      <c r="C58" s="13">
        <v>5410.88</v>
      </c>
      <c r="D58" s="27">
        <f t="shared" si="1"/>
        <v>-16028.86</v>
      </c>
      <c r="E58" s="25">
        <v>-0.74762380513942794</v>
      </c>
    </row>
    <row r="59" spans="1:5" s="3" customFormat="1">
      <c r="A59" s="17" t="s">
        <v>55</v>
      </c>
      <c r="B59" s="13">
        <v>73666.47</v>
      </c>
      <c r="C59" s="13">
        <v>23254.3</v>
      </c>
      <c r="D59" s="27">
        <f t="shared" si="1"/>
        <v>-50412.17</v>
      </c>
      <c r="E59" s="25">
        <v>-0.68432992649165891</v>
      </c>
    </row>
    <row r="60" spans="1:5" s="3" customFormat="1">
      <c r="A60" s="15" t="s">
        <v>5</v>
      </c>
      <c r="B60" s="13">
        <v>279123.86</v>
      </c>
      <c r="C60" s="13">
        <v>64524.58</v>
      </c>
      <c r="D60" s="27">
        <f t="shared" si="1"/>
        <v>-214599.27999999997</v>
      </c>
      <c r="E60" s="25">
        <v>-0.76883172939783784</v>
      </c>
    </row>
    <row r="61" spans="1:5" s="3" customFormat="1">
      <c r="A61" s="14" t="s">
        <v>62</v>
      </c>
      <c r="B61" s="11">
        <v>4538929.5600000005</v>
      </c>
      <c r="C61" s="12">
        <v>4246811.1900000004</v>
      </c>
      <c r="D61" s="27">
        <f t="shared" si="1"/>
        <v>-292118.37000000011</v>
      </c>
      <c r="E61" s="26">
        <v>-6.4358427717040867E-2</v>
      </c>
    </row>
    <row r="62" spans="1:5" s="3" customFormat="1">
      <c r="A62" s="18" t="s">
        <v>19</v>
      </c>
      <c r="B62" s="11">
        <v>10895364.99</v>
      </c>
      <c r="C62" s="12">
        <v>10491224.410000002</v>
      </c>
      <c r="D62" s="27">
        <f t="shared" si="1"/>
        <v>-404140.57999999821</v>
      </c>
      <c r="E62" s="26">
        <v>-3.7092890451208116E-2</v>
      </c>
    </row>
    <row r="63" spans="1:5" s="3" customFormat="1">
      <c r="A63" s="19" t="s">
        <v>41</v>
      </c>
      <c r="B63" s="11">
        <v>2390715.7000000002</v>
      </c>
      <c r="C63" s="12">
        <v>1908494.18</v>
      </c>
      <c r="D63" s="27">
        <f t="shared" si="1"/>
        <v>-482221.52000000025</v>
      </c>
      <c r="E63" s="26">
        <v>-0.2017059242970631</v>
      </c>
    </row>
    <row r="64" spans="1:5">
      <c r="A64" s="19" t="s">
        <v>45</v>
      </c>
      <c r="B64" s="11">
        <v>977425.74</v>
      </c>
      <c r="C64" s="12">
        <v>477460.02999999997</v>
      </c>
      <c r="D64" s="27">
        <f t="shared" si="1"/>
        <v>-499965.71</v>
      </c>
      <c r="E64" s="26">
        <v>-0.51151273139174747</v>
      </c>
    </row>
    <row r="65" spans="1:5">
      <c r="A65" s="28" t="s">
        <v>66</v>
      </c>
      <c r="B65" s="29">
        <f>SUM(B2:B64)</f>
        <v>397314148.4010002</v>
      </c>
      <c r="C65" s="29">
        <f>SUM(C2:C64)</f>
        <v>462585472.26999992</v>
      </c>
      <c r="D65" s="30">
        <f t="shared" ref="D65" si="2">C65-B65</f>
        <v>65271323.86899972</v>
      </c>
      <c r="E65" s="31">
        <f>(C65-B65)/B65</f>
        <v>0.16428139831336397</v>
      </c>
    </row>
    <row r="66" spans="1:5">
      <c r="A66" s="3"/>
      <c r="B66" s="7"/>
      <c r="C66" s="7"/>
      <c r="E66" s="4"/>
    </row>
    <row r="67" spans="1:5">
      <c r="A67" s="3"/>
      <c r="B67" s="7"/>
      <c r="C67" s="7"/>
      <c r="E67" s="4"/>
    </row>
    <row r="68" spans="1:5">
      <c r="A68" s="3"/>
      <c r="B68" s="7"/>
      <c r="C68" s="7"/>
      <c r="E68" s="4"/>
    </row>
    <row r="69" spans="1:5">
      <c r="A69" s="3"/>
      <c r="B69" s="7"/>
      <c r="C69" s="7"/>
      <c r="E69" s="4"/>
    </row>
    <row r="70" spans="1:5">
      <c r="A70" s="3"/>
      <c r="B70" s="7"/>
      <c r="C70" s="7"/>
      <c r="E70" s="4"/>
    </row>
    <row r="71" spans="1:5">
      <c r="A71" s="3"/>
      <c r="B71" s="7"/>
      <c r="C71" s="7"/>
      <c r="E71" s="4"/>
    </row>
    <row r="72" spans="1:5">
      <c r="A72" s="3"/>
      <c r="B72" s="7"/>
      <c r="C72" s="7"/>
      <c r="E72" s="4"/>
    </row>
    <row r="73" spans="1:5">
      <c r="A73" s="3"/>
      <c r="B73" s="7"/>
      <c r="C73" s="7"/>
      <c r="E73" s="4"/>
    </row>
    <row r="74" spans="1:5">
      <c r="A74" s="3"/>
      <c r="B74" s="7"/>
      <c r="C74" s="7"/>
      <c r="E74" s="4"/>
    </row>
    <row r="75" spans="1:5">
      <c r="A75" s="3"/>
      <c r="B75" s="7"/>
      <c r="C75" s="7"/>
      <c r="E75" s="4"/>
    </row>
    <row r="76" spans="1:5">
      <c r="A76" s="3"/>
      <c r="B76" s="7"/>
      <c r="C76" s="7"/>
      <c r="E76" s="4"/>
    </row>
    <row r="77" spans="1:5">
      <c r="A77" s="3"/>
      <c r="B77" s="7"/>
      <c r="C77" s="7"/>
      <c r="E77" s="4"/>
    </row>
    <row r="78" spans="1:5">
      <c r="A78" s="3"/>
      <c r="B78" s="7"/>
      <c r="C78" s="7"/>
      <c r="E78" s="4"/>
    </row>
  </sheetData>
  <sortState ref="A2:E64">
    <sortCondition descending="1" ref="D2:D64"/>
  </sortState>
  <printOptions horizontalCentered="1"/>
  <pageMargins left="0.28999999999999998" right="0.23" top="1.05" bottom="0.23" header="0.16" footer="0.23"/>
  <pageSetup scale="80" fitToWidth="0" fitToHeight="0" orientation="portrait" r:id="rId1"/>
  <headerFooter alignWithMargins="0">
    <oddHeader>&amp;C&amp;"Arial,Bold"&amp;11NYS Office of the State Comptroller&amp;10
Bureau of State Payroll Services&amp;"Arial,Regular"
Comparison of Overtime Earnings
January - September 2012 through January - September 2103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Consolidated Summary</vt:lpstr>
      <vt:lpstr>'Consolidated Summary'!Print_Area</vt:lpstr>
      <vt:lpstr>'Consolidated Summary'!Print_Titles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D Smith</dc:creator>
  <cp:lastModifiedBy>Robin Rabbi</cp:lastModifiedBy>
  <cp:lastPrinted>2013-11-18T16:29:33Z</cp:lastPrinted>
  <dcterms:created xsi:type="dcterms:W3CDTF">2013-10-23T20:24:40Z</dcterms:created>
  <dcterms:modified xsi:type="dcterms:W3CDTF">2013-11-18T17:08:53Z</dcterms:modified>
</cp:coreProperties>
</file>