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E09E9ABC-7D5A-4DE1-A804-62DC389D6A56}" xr6:coauthVersionLast="47" xr6:coauthVersionMax="47" xr10:uidLastSave="{00000000-0000-0000-0000-000000000000}"/>
  <bookViews>
    <workbookView xWindow="-5772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3" i="1" l="1"/>
  <c r="I62" i="1" s="1"/>
  <c r="H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3" i="1" l="1"/>
  <c r="J62" i="1" s="1"/>
  <c r="G44" i="1"/>
  <c r="D44" i="1"/>
  <c r="C62" i="1" l="1"/>
  <c r="B62" i="1"/>
  <c r="D61" i="1" l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62" i="1" l="1"/>
  <c r="F62" i="1"/>
  <c r="E62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5" i="1"/>
  <c r="G62" i="1" l="1"/>
</calcChain>
</file>

<file path=xl/sharedStrings.xml><?xml version="1.0" encoding="utf-8"?>
<sst xmlns="http://schemas.openxmlformats.org/spreadsheetml/2006/main" count="80" uniqueCount="75">
  <si>
    <t>County</t>
  </si>
  <si>
    <t xml:space="preserve">Albany </t>
  </si>
  <si>
    <t xml:space="preserve">Allegany </t>
  </si>
  <si>
    <t xml:space="preserve">Cattaraugus </t>
  </si>
  <si>
    <t xml:space="preserve">Cayuga </t>
  </si>
  <si>
    <t xml:space="preserve">Chautauqua </t>
  </si>
  <si>
    <t xml:space="preserve">Chemung </t>
  </si>
  <si>
    <t xml:space="preserve">Chenango </t>
  </si>
  <si>
    <t xml:space="preserve">Clinton </t>
  </si>
  <si>
    <t xml:space="preserve">Columbia </t>
  </si>
  <si>
    <t xml:space="preserve">Cortland </t>
  </si>
  <si>
    <t xml:space="preserve">Dutchess </t>
  </si>
  <si>
    <t xml:space="preserve">Erie </t>
  </si>
  <si>
    <t xml:space="preserve">Essex </t>
  </si>
  <si>
    <t xml:space="preserve">Franklin </t>
  </si>
  <si>
    <t xml:space="preserve">Fulton </t>
  </si>
  <si>
    <t xml:space="preserve">Genesee </t>
  </si>
  <si>
    <t xml:space="preserve">Greene </t>
  </si>
  <si>
    <t xml:space="preserve">Hamilton </t>
  </si>
  <si>
    <t xml:space="preserve">Herkimer </t>
  </si>
  <si>
    <t xml:space="preserve">Jefferson </t>
  </si>
  <si>
    <t xml:space="preserve">Lewis </t>
  </si>
  <si>
    <t xml:space="preserve">Livingston </t>
  </si>
  <si>
    <t xml:space="preserve">Madison </t>
  </si>
  <si>
    <t xml:space="preserve">Monroe </t>
  </si>
  <si>
    <t xml:space="preserve">Montgomery </t>
  </si>
  <si>
    <t xml:space="preserve">Nassau </t>
  </si>
  <si>
    <t xml:space="preserve">Niagara </t>
  </si>
  <si>
    <t xml:space="preserve">Oneida </t>
  </si>
  <si>
    <t xml:space="preserve">Onondaga </t>
  </si>
  <si>
    <t xml:space="preserve">Ontario </t>
  </si>
  <si>
    <t xml:space="preserve">Orange </t>
  </si>
  <si>
    <t xml:space="preserve">Orleans </t>
  </si>
  <si>
    <t xml:space="preserve">Oswego </t>
  </si>
  <si>
    <t xml:space="preserve">Otsego </t>
  </si>
  <si>
    <t xml:space="preserve">Putnam </t>
  </si>
  <si>
    <t xml:space="preserve">Rensselaer </t>
  </si>
  <si>
    <t xml:space="preserve">Saratoga </t>
  </si>
  <si>
    <t xml:space="preserve">Schenectady </t>
  </si>
  <si>
    <t xml:space="preserve">Schoharie </t>
  </si>
  <si>
    <t xml:space="preserve">Schuyler </t>
  </si>
  <si>
    <t xml:space="preserve">Seneca </t>
  </si>
  <si>
    <t xml:space="preserve">Steuben </t>
  </si>
  <si>
    <t xml:space="preserve">Suffolk </t>
  </si>
  <si>
    <t xml:space="preserve">Sullivan </t>
  </si>
  <si>
    <t xml:space="preserve">Tioga </t>
  </si>
  <si>
    <t xml:space="preserve">Tompkins </t>
  </si>
  <si>
    <t xml:space="preserve">Ulster </t>
  </si>
  <si>
    <t xml:space="preserve">Warren </t>
  </si>
  <si>
    <t xml:space="preserve">Washington </t>
  </si>
  <si>
    <t xml:space="preserve">Wayne </t>
  </si>
  <si>
    <t xml:space="preserve">Westchester </t>
  </si>
  <si>
    <t xml:space="preserve">Wyoming </t>
  </si>
  <si>
    <t xml:space="preserve">Yates </t>
  </si>
  <si>
    <t>Total</t>
  </si>
  <si>
    <t>Broome*</t>
  </si>
  <si>
    <t>Delaware*</t>
  </si>
  <si>
    <t>*According to the 2010 Census, the majority of the population in the Village of Deposit was located in Delaware County. As such, the Village of Deposit's AIM-Related payment ($15,118) will be withheld from Delaware County sales tax distribution funds.</t>
  </si>
  <si>
    <t>AIM-Related Withholding</t>
  </si>
  <si>
    <t>Additional Information</t>
  </si>
  <si>
    <t>See note at bottom of spreadsheet</t>
  </si>
  <si>
    <t>December 2019 ($)</t>
  </si>
  <si>
    <t>May 2020 ($)</t>
  </si>
  <si>
    <t>Total 
(State Fiscal Year 2020) ($)</t>
  </si>
  <si>
    <t>December 2020 ($)</t>
  </si>
  <si>
    <t>May 2021 ($)</t>
  </si>
  <si>
    <t>Total 
(State Fiscal Year 2021) ($)</t>
  </si>
  <si>
    <t>December 2021 ($)</t>
  </si>
  <si>
    <t>May 2022 ($)</t>
  </si>
  <si>
    <t>Total 
(State Fiscal Year 2022) ($)</t>
  </si>
  <si>
    <t>Rockland**</t>
  </si>
  <si>
    <t>St. Lawrence***</t>
  </si>
  <si>
    <t>** The Village of South Nyack dissolved effective 3/31/2022, therefore the Rockland County withholding is reduced by $58,871 in May 2022.</t>
  </si>
  <si>
    <t>***The Village of Morristown dissolved effective 12/31/2019, therefore the St. Lawrence County withholding is reduced by $3,688 in May 2020 and all following years.</t>
  </si>
  <si>
    <t>Amounts to be Withheld from County Sales Tax Distributions for AIM-Related Payments to 
Towns and Villages by County and Month           
(December 2019 through May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</si>
</sst>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1" fillId="0" borderId="2" xfId="0" applyFont="1" applyFill="1" applyBorder="1"/>
    <xf numFmtId="0" fontId="3" fillId="0" borderId="0" xfId="0" applyFont="1" applyFill="1" applyBorder="1"/>
    <xf numFmtId="0" fontId="0" fillId="0" borderId="0" xfId="0" applyFont="1"/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5" fontId="1" fillId="0" borderId="0" xfId="0" applyNumberFormat="1" applyFont="1" applyFill="1" applyBorder="1"/>
    <xf numFmtId="0" fontId="0" fillId="0" borderId="0" xfId="0" applyFont="1" applyFill="1"/>
    <xf numFmtId="5" fontId="0" fillId="0" borderId="0" xfId="0" applyNumberFormat="1" applyFont="1"/>
    <xf numFmtId="0" fontId="2" fillId="0" borderId="1" xfId="0" quotePrefix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164" fontId="1" fillId="0" borderId="0" xfId="1" applyNumberFormat="1" applyFont="1" applyFill="1" applyBorder="1" applyAlignment="1">
      <alignment horizontal="right" indent="3"/>
    </xf>
    <xf numFmtId="164" fontId="1" fillId="0" borderId="0" xfId="1" applyNumberFormat="1" applyFont="1" applyFill="1" applyBorder="1" applyAlignment="1">
      <alignment horizontal="right"/>
    </xf>
    <xf numFmtId="164" fontId="1" fillId="0" borderId="5" xfId="1" applyNumberFormat="1" applyFont="1" applyFill="1" applyBorder="1" applyAlignment="1">
      <alignment horizontal="right"/>
    </xf>
    <xf numFmtId="164" fontId="1" fillId="0" borderId="7" xfId="1" applyNumberFormat="1" applyFont="1" applyFill="1" applyBorder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164" fontId="1" fillId="0" borderId="6" xfId="1" applyNumberFormat="1" applyFont="1" applyFill="1" applyBorder="1" applyAlignment="1">
      <alignment horizontal="right"/>
    </xf>
    <xf numFmtId="164" fontId="1" fillId="0" borderId="9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"/>
  <sheetViews>
    <sheetView tabSelected="1" workbookViewId="0">
      <selection activeCell="H4" sqref="H4"/>
    </sheetView>
  </sheetViews>
  <sheetFormatPr defaultRowHeight="15.6" x14ac:dyDescent="0.3"/>
  <cols>
    <col min="1" max="1" width="17.6640625" style="1" bestFit="1" customWidth="1"/>
    <col min="2" max="2" width="19.6640625" style="1" customWidth="1"/>
    <col min="3" max="3" width="17.6640625" style="1" customWidth="1"/>
    <col min="4" max="4" width="14.6640625" style="1" customWidth="1"/>
    <col min="5" max="5" width="18.44140625" style="1" customWidth="1"/>
    <col min="6" max="6" width="16" style="1" customWidth="1"/>
    <col min="7" max="7" width="14.33203125" style="1" customWidth="1"/>
    <col min="8" max="8" width="19.44140625" style="1" customWidth="1"/>
    <col min="9" max="9" width="16" style="1" customWidth="1"/>
    <col min="10" max="10" width="14.33203125" style="1" customWidth="1"/>
    <col min="11" max="11" width="32.6640625" bestFit="1" customWidth="1"/>
  </cols>
  <sheetData>
    <row r="1" spans="1:11" ht="48.6" customHeight="1" x14ac:dyDescent="0.3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" customHeight="1" x14ac:dyDescent="0.3">
      <c r="A2" s="6"/>
      <c r="B2" s="6"/>
      <c r="C2" s="6"/>
      <c r="D2" s="6"/>
      <c r="E2" s="7"/>
      <c r="F2" s="7"/>
      <c r="G2" s="6"/>
      <c r="H2" s="7"/>
      <c r="I2" s="7"/>
      <c r="J2" s="6"/>
    </row>
    <row r="3" spans="1:11" ht="30" customHeight="1" x14ac:dyDescent="0.3">
      <c r="A3" s="6"/>
      <c r="B3" s="32" t="s">
        <v>58</v>
      </c>
      <c r="C3" s="33"/>
      <c r="D3" s="6"/>
      <c r="E3" s="29" t="s">
        <v>58</v>
      </c>
      <c r="F3" s="30"/>
      <c r="G3" s="6"/>
      <c r="H3" s="29" t="s">
        <v>58</v>
      </c>
      <c r="I3" s="30"/>
      <c r="J3" s="6"/>
    </row>
    <row r="4" spans="1:11" ht="46.8" x14ac:dyDescent="0.3">
      <c r="A4" s="2" t="s">
        <v>0</v>
      </c>
      <c r="B4" s="11" t="s">
        <v>61</v>
      </c>
      <c r="C4" s="11" t="s">
        <v>62</v>
      </c>
      <c r="D4" s="13" t="s">
        <v>63</v>
      </c>
      <c r="E4" s="14" t="s">
        <v>64</v>
      </c>
      <c r="F4" s="12" t="s">
        <v>65</v>
      </c>
      <c r="G4" s="15" t="s">
        <v>66</v>
      </c>
      <c r="H4" s="14" t="s">
        <v>67</v>
      </c>
      <c r="I4" s="12" t="s">
        <v>68</v>
      </c>
      <c r="J4" s="15" t="s">
        <v>69</v>
      </c>
      <c r="K4" s="13" t="s">
        <v>59</v>
      </c>
    </row>
    <row r="5" spans="1:11" s="5" customFormat="1" x14ac:dyDescent="0.3">
      <c r="A5" s="1" t="s">
        <v>1</v>
      </c>
      <c r="B5" s="17">
        <v>834131</v>
      </c>
      <c r="C5" s="18">
        <v>172553</v>
      </c>
      <c r="D5" s="18">
        <f>SUM(B5:C5)</f>
        <v>1006684</v>
      </c>
      <c r="E5" s="19">
        <v>834131</v>
      </c>
      <c r="F5" s="18">
        <v>172553</v>
      </c>
      <c r="G5" s="20">
        <f t="shared" ref="G5:G36" si="0">SUM(E5:F5)</f>
        <v>1006684</v>
      </c>
      <c r="H5" s="19">
        <v>834131</v>
      </c>
      <c r="I5" s="18">
        <v>172553</v>
      </c>
      <c r="J5" s="20">
        <f t="shared" ref="J5:J61" si="1">SUM(H5:I5)</f>
        <v>1006684</v>
      </c>
    </row>
    <row r="6" spans="1:11" s="5" customFormat="1" x14ac:dyDescent="0.3">
      <c r="A6" s="1" t="s">
        <v>2</v>
      </c>
      <c r="B6" s="18">
        <v>309564</v>
      </c>
      <c r="C6" s="18">
        <v>197898</v>
      </c>
      <c r="D6" s="18">
        <f t="shared" ref="D6:D61" si="2">SUM(B6:C6)</f>
        <v>507462</v>
      </c>
      <c r="E6" s="19">
        <v>309564</v>
      </c>
      <c r="F6" s="18">
        <v>197898</v>
      </c>
      <c r="G6" s="20">
        <f t="shared" si="0"/>
        <v>507462</v>
      </c>
      <c r="H6" s="19">
        <v>309564</v>
      </c>
      <c r="I6" s="18">
        <v>197898</v>
      </c>
      <c r="J6" s="20">
        <f t="shared" si="1"/>
        <v>507462</v>
      </c>
    </row>
    <row r="7" spans="1:11" s="5" customFormat="1" x14ac:dyDescent="0.3">
      <c r="A7" s="1" t="s">
        <v>55</v>
      </c>
      <c r="B7" s="18">
        <v>869109</v>
      </c>
      <c r="C7" s="18">
        <v>511690</v>
      </c>
      <c r="D7" s="18">
        <f t="shared" si="2"/>
        <v>1380799</v>
      </c>
      <c r="E7" s="19">
        <v>853991</v>
      </c>
      <c r="F7" s="18">
        <v>526808</v>
      </c>
      <c r="G7" s="20">
        <f t="shared" si="0"/>
        <v>1380799</v>
      </c>
      <c r="H7" s="19">
        <v>853991</v>
      </c>
      <c r="I7" s="18">
        <v>526808</v>
      </c>
      <c r="J7" s="20">
        <f t="shared" si="1"/>
        <v>1380799</v>
      </c>
      <c r="K7" s="5" t="s">
        <v>60</v>
      </c>
    </row>
    <row r="8" spans="1:11" s="5" customFormat="1" x14ac:dyDescent="0.3">
      <c r="A8" s="1" t="s">
        <v>3</v>
      </c>
      <c r="B8" s="18">
        <v>272273</v>
      </c>
      <c r="C8" s="18">
        <v>72766</v>
      </c>
      <c r="D8" s="18">
        <f t="shared" si="2"/>
        <v>345039</v>
      </c>
      <c r="E8" s="19">
        <v>272273</v>
      </c>
      <c r="F8" s="18">
        <v>72766</v>
      </c>
      <c r="G8" s="20">
        <f t="shared" si="0"/>
        <v>345039</v>
      </c>
      <c r="H8" s="19">
        <v>272273</v>
      </c>
      <c r="I8" s="18">
        <v>72766</v>
      </c>
      <c r="J8" s="20">
        <f t="shared" si="1"/>
        <v>345039</v>
      </c>
    </row>
    <row r="9" spans="1:11" s="5" customFormat="1" x14ac:dyDescent="0.3">
      <c r="A9" s="1" t="s">
        <v>4</v>
      </c>
      <c r="B9" s="18">
        <v>303377</v>
      </c>
      <c r="C9" s="18">
        <v>53714</v>
      </c>
      <c r="D9" s="18">
        <f t="shared" si="2"/>
        <v>357091</v>
      </c>
      <c r="E9" s="19">
        <v>303377</v>
      </c>
      <c r="F9" s="18">
        <v>53714</v>
      </c>
      <c r="G9" s="20">
        <f t="shared" si="0"/>
        <v>357091</v>
      </c>
      <c r="H9" s="19">
        <v>303377</v>
      </c>
      <c r="I9" s="18">
        <v>53714</v>
      </c>
      <c r="J9" s="20">
        <f t="shared" si="1"/>
        <v>357091</v>
      </c>
    </row>
    <row r="10" spans="1:11" s="5" customFormat="1" x14ac:dyDescent="0.3">
      <c r="A10" s="1" t="s">
        <v>5</v>
      </c>
      <c r="B10" s="18">
        <v>468236</v>
      </c>
      <c r="C10" s="18">
        <v>231765</v>
      </c>
      <c r="D10" s="18">
        <f t="shared" si="2"/>
        <v>700001</v>
      </c>
      <c r="E10" s="19">
        <v>468236</v>
      </c>
      <c r="F10" s="18">
        <v>231765</v>
      </c>
      <c r="G10" s="20">
        <f t="shared" si="0"/>
        <v>700001</v>
      </c>
      <c r="H10" s="19">
        <v>468236</v>
      </c>
      <c r="I10" s="18">
        <v>231765</v>
      </c>
      <c r="J10" s="20">
        <f t="shared" si="1"/>
        <v>700001</v>
      </c>
    </row>
    <row r="11" spans="1:11" s="5" customFormat="1" x14ac:dyDescent="0.3">
      <c r="A11" s="1" t="s">
        <v>6</v>
      </c>
      <c r="B11" s="18">
        <v>163071</v>
      </c>
      <c r="C11" s="18">
        <v>93303</v>
      </c>
      <c r="D11" s="18">
        <f t="shared" si="2"/>
        <v>256374</v>
      </c>
      <c r="E11" s="19">
        <v>163071</v>
      </c>
      <c r="F11" s="18">
        <v>93303</v>
      </c>
      <c r="G11" s="20">
        <f t="shared" si="0"/>
        <v>256374</v>
      </c>
      <c r="H11" s="19">
        <v>163071</v>
      </c>
      <c r="I11" s="18">
        <v>93303</v>
      </c>
      <c r="J11" s="20">
        <f t="shared" si="1"/>
        <v>256374</v>
      </c>
    </row>
    <row r="12" spans="1:11" s="5" customFormat="1" x14ac:dyDescent="0.3">
      <c r="A12" s="1" t="s">
        <v>7</v>
      </c>
      <c r="B12" s="18">
        <v>257855</v>
      </c>
      <c r="C12" s="18">
        <v>66614</v>
      </c>
      <c r="D12" s="18">
        <f t="shared" si="2"/>
        <v>324469</v>
      </c>
      <c r="E12" s="19">
        <v>257855</v>
      </c>
      <c r="F12" s="18">
        <v>66614</v>
      </c>
      <c r="G12" s="20">
        <f t="shared" si="0"/>
        <v>324469</v>
      </c>
      <c r="H12" s="19">
        <v>257855</v>
      </c>
      <c r="I12" s="18">
        <v>66614</v>
      </c>
      <c r="J12" s="20">
        <f t="shared" si="1"/>
        <v>324469</v>
      </c>
    </row>
    <row r="13" spans="1:11" s="5" customFormat="1" x14ac:dyDescent="0.3">
      <c r="A13" s="1" t="s">
        <v>8</v>
      </c>
      <c r="B13" s="18">
        <v>394179</v>
      </c>
      <c r="C13" s="18">
        <v>34702</v>
      </c>
      <c r="D13" s="18">
        <f t="shared" si="2"/>
        <v>428881</v>
      </c>
      <c r="E13" s="19">
        <v>394179</v>
      </c>
      <c r="F13" s="18">
        <v>34702</v>
      </c>
      <c r="G13" s="20">
        <f t="shared" si="0"/>
        <v>428881</v>
      </c>
      <c r="H13" s="19">
        <v>394179</v>
      </c>
      <c r="I13" s="18">
        <v>34702</v>
      </c>
      <c r="J13" s="20">
        <f t="shared" si="1"/>
        <v>428881</v>
      </c>
    </row>
    <row r="14" spans="1:11" s="5" customFormat="1" x14ac:dyDescent="0.3">
      <c r="A14" s="1" t="s">
        <v>9</v>
      </c>
      <c r="B14" s="18">
        <v>288034</v>
      </c>
      <c r="C14" s="18">
        <v>43201</v>
      </c>
      <c r="D14" s="18">
        <f t="shared" si="2"/>
        <v>331235</v>
      </c>
      <c r="E14" s="19">
        <v>288034</v>
      </c>
      <c r="F14" s="18">
        <v>43201</v>
      </c>
      <c r="G14" s="20">
        <f t="shared" si="0"/>
        <v>331235</v>
      </c>
      <c r="H14" s="19">
        <v>288034</v>
      </c>
      <c r="I14" s="18">
        <v>43201</v>
      </c>
      <c r="J14" s="20">
        <f t="shared" si="1"/>
        <v>331235</v>
      </c>
    </row>
    <row r="15" spans="1:11" s="5" customFormat="1" x14ac:dyDescent="0.3">
      <c r="A15" s="1" t="s">
        <v>10</v>
      </c>
      <c r="B15" s="18">
        <v>151805</v>
      </c>
      <c r="C15" s="18">
        <v>28450</v>
      </c>
      <c r="D15" s="18">
        <f t="shared" si="2"/>
        <v>180255</v>
      </c>
      <c r="E15" s="19">
        <v>151805</v>
      </c>
      <c r="F15" s="18">
        <v>28450</v>
      </c>
      <c r="G15" s="20">
        <f t="shared" si="0"/>
        <v>180255</v>
      </c>
      <c r="H15" s="19">
        <v>151805</v>
      </c>
      <c r="I15" s="18">
        <v>28450</v>
      </c>
      <c r="J15" s="20">
        <f t="shared" si="1"/>
        <v>180255</v>
      </c>
    </row>
    <row r="16" spans="1:11" s="5" customFormat="1" x14ac:dyDescent="0.3">
      <c r="A16" s="1" t="s">
        <v>56</v>
      </c>
      <c r="B16" s="18">
        <v>236290</v>
      </c>
      <c r="C16" s="18">
        <v>133136</v>
      </c>
      <c r="D16" s="18">
        <f t="shared" si="2"/>
        <v>369426</v>
      </c>
      <c r="E16" s="19">
        <v>251408</v>
      </c>
      <c r="F16" s="18">
        <v>118018</v>
      </c>
      <c r="G16" s="20">
        <f t="shared" si="0"/>
        <v>369426</v>
      </c>
      <c r="H16" s="19">
        <v>251408</v>
      </c>
      <c r="I16" s="18">
        <v>118018</v>
      </c>
      <c r="J16" s="20">
        <f t="shared" si="1"/>
        <v>369426</v>
      </c>
      <c r="K16" s="5" t="s">
        <v>60</v>
      </c>
    </row>
    <row r="17" spans="1:10" s="5" customFormat="1" x14ac:dyDescent="0.3">
      <c r="A17" s="1" t="s">
        <v>11</v>
      </c>
      <c r="B17" s="18">
        <v>1181879</v>
      </c>
      <c r="C17" s="18">
        <v>111825</v>
      </c>
      <c r="D17" s="18">
        <f t="shared" si="2"/>
        <v>1293704</v>
      </c>
      <c r="E17" s="19">
        <v>1181879</v>
      </c>
      <c r="F17" s="18">
        <v>111825</v>
      </c>
      <c r="G17" s="20">
        <f t="shared" si="0"/>
        <v>1293704</v>
      </c>
      <c r="H17" s="19">
        <v>1181879</v>
      </c>
      <c r="I17" s="18">
        <v>111825</v>
      </c>
      <c r="J17" s="20">
        <f t="shared" si="1"/>
        <v>1293704</v>
      </c>
    </row>
    <row r="18" spans="1:10" s="9" customFormat="1" x14ac:dyDescent="0.3">
      <c r="A18" s="1" t="s">
        <v>12</v>
      </c>
      <c r="B18" s="18">
        <v>3709039</v>
      </c>
      <c r="C18" s="18">
        <v>736144</v>
      </c>
      <c r="D18" s="18">
        <f t="shared" si="2"/>
        <v>4445183</v>
      </c>
      <c r="E18" s="19">
        <v>3709039</v>
      </c>
      <c r="F18" s="18">
        <v>736144</v>
      </c>
      <c r="G18" s="20">
        <f t="shared" si="0"/>
        <v>4445183</v>
      </c>
      <c r="H18" s="19">
        <v>3709039</v>
      </c>
      <c r="I18" s="18">
        <v>736144</v>
      </c>
      <c r="J18" s="20">
        <f t="shared" si="1"/>
        <v>4445183</v>
      </c>
    </row>
    <row r="19" spans="1:10" s="9" customFormat="1" x14ac:dyDescent="0.3">
      <c r="A19" s="1" t="s">
        <v>13</v>
      </c>
      <c r="B19" s="18">
        <v>322039</v>
      </c>
      <c r="C19" s="18">
        <v>0</v>
      </c>
      <c r="D19" s="18">
        <f t="shared" si="2"/>
        <v>322039</v>
      </c>
      <c r="E19" s="19">
        <v>322039</v>
      </c>
      <c r="F19" s="18">
        <v>0</v>
      </c>
      <c r="G19" s="20">
        <f t="shared" si="0"/>
        <v>322039</v>
      </c>
      <c r="H19" s="19">
        <v>322039</v>
      </c>
      <c r="I19" s="18">
        <v>0</v>
      </c>
      <c r="J19" s="20">
        <f t="shared" si="1"/>
        <v>322039</v>
      </c>
    </row>
    <row r="20" spans="1:10" s="9" customFormat="1" x14ac:dyDescent="0.3">
      <c r="A20" s="1" t="s">
        <v>14</v>
      </c>
      <c r="B20" s="18">
        <v>245854</v>
      </c>
      <c r="C20" s="18">
        <v>208961</v>
      </c>
      <c r="D20" s="18">
        <f t="shared" si="2"/>
        <v>454815</v>
      </c>
      <c r="E20" s="19">
        <v>245854</v>
      </c>
      <c r="F20" s="18">
        <v>208961</v>
      </c>
      <c r="G20" s="20">
        <f t="shared" si="0"/>
        <v>454815</v>
      </c>
      <c r="H20" s="19">
        <v>245854</v>
      </c>
      <c r="I20" s="18">
        <v>208961</v>
      </c>
      <c r="J20" s="20">
        <f t="shared" si="1"/>
        <v>454815</v>
      </c>
    </row>
    <row r="21" spans="1:10" s="9" customFormat="1" x14ac:dyDescent="0.3">
      <c r="A21" s="1" t="s">
        <v>15</v>
      </c>
      <c r="B21" s="18">
        <v>148292</v>
      </c>
      <c r="C21" s="18">
        <v>31728</v>
      </c>
      <c r="D21" s="18">
        <f t="shared" si="2"/>
        <v>180020</v>
      </c>
      <c r="E21" s="19">
        <v>148292</v>
      </c>
      <c r="F21" s="18">
        <v>31728</v>
      </c>
      <c r="G21" s="20">
        <f t="shared" si="0"/>
        <v>180020</v>
      </c>
      <c r="H21" s="19">
        <v>148292</v>
      </c>
      <c r="I21" s="18">
        <v>31728</v>
      </c>
      <c r="J21" s="20">
        <f t="shared" si="1"/>
        <v>180020</v>
      </c>
    </row>
    <row r="22" spans="1:10" s="9" customFormat="1" x14ac:dyDescent="0.3">
      <c r="A22" s="1" t="s">
        <v>16</v>
      </c>
      <c r="B22" s="18">
        <v>234489</v>
      </c>
      <c r="C22" s="18">
        <v>69124</v>
      </c>
      <c r="D22" s="18">
        <f t="shared" si="2"/>
        <v>303613</v>
      </c>
      <c r="E22" s="19">
        <v>234489</v>
      </c>
      <c r="F22" s="18">
        <v>69124</v>
      </c>
      <c r="G22" s="20">
        <f t="shared" si="0"/>
        <v>303613</v>
      </c>
      <c r="H22" s="19">
        <v>234489</v>
      </c>
      <c r="I22" s="18">
        <v>69124</v>
      </c>
      <c r="J22" s="20">
        <f t="shared" si="1"/>
        <v>303613</v>
      </c>
    </row>
    <row r="23" spans="1:10" s="9" customFormat="1" x14ac:dyDescent="0.3">
      <c r="A23" s="1" t="s">
        <v>17</v>
      </c>
      <c r="B23" s="18">
        <v>160751</v>
      </c>
      <c r="C23" s="18">
        <v>86273</v>
      </c>
      <c r="D23" s="18">
        <f t="shared" si="2"/>
        <v>247024</v>
      </c>
      <c r="E23" s="19">
        <v>160751</v>
      </c>
      <c r="F23" s="18">
        <v>86273</v>
      </c>
      <c r="G23" s="20">
        <f t="shared" si="0"/>
        <v>247024</v>
      </c>
      <c r="H23" s="19">
        <v>160751</v>
      </c>
      <c r="I23" s="18">
        <v>86273</v>
      </c>
      <c r="J23" s="20">
        <f t="shared" si="1"/>
        <v>247024</v>
      </c>
    </row>
    <row r="24" spans="1:10" s="9" customFormat="1" x14ac:dyDescent="0.3">
      <c r="A24" s="1" t="s">
        <v>18</v>
      </c>
      <c r="B24" s="18">
        <v>41637</v>
      </c>
      <c r="C24" s="18">
        <v>1815</v>
      </c>
      <c r="D24" s="18">
        <f t="shared" si="2"/>
        <v>43452</v>
      </c>
      <c r="E24" s="19">
        <v>41637</v>
      </c>
      <c r="F24" s="18">
        <v>1815</v>
      </c>
      <c r="G24" s="20">
        <f t="shared" si="0"/>
        <v>43452</v>
      </c>
      <c r="H24" s="19">
        <v>41637</v>
      </c>
      <c r="I24" s="18">
        <v>1815</v>
      </c>
      <c r="J24" s="20">
        <f t="shared" si="1"/>
        <v>43452</v>
      </c>
    </row>
    <row r="25" spans="1:10" s="9" customFormat="1" x14ac:dyDescent="0.3">
      <c r="A25" s="1" t="s">
        <v>19</v>
      </c>
      <c r="B25" s="18">
        <v>198847</v>
      </c>
      <c r="C25" s="18">
        <v>451345</v>
      </c>
      <c r="D25" s="18">
        <f t="shared" si="2"/>
        <v>650192</v>
      </c>
      <c r="E25" s="19">
        <v>198847</v>
      </c>
      <c r="F25" s="18">
        <v>451345</v>
      </c>
      <c r="G25" s="20">
        <f t="shared" si="0"/>
        <v>650192</v>
      </c>
      <c r="H25" s="19">
        <v>198847</v>
      </c>
      <c r="I25" s="18">
        <v>451345</v>
      </c>
      <c r="J25" s="20">
        <f t="shared" si="1"/>
        <v>650192</v>
      </c>
    </row>
    <row r="26" spans="1:10" s="9" customFormat="1" x14ac:dyDescent="0.3">
      <c r="A26" s="1" t="s">
        <v>20</v>
      </c>
      <c r="B26" s="18">
        <v>314650</v>
      </c>
      <c r="C26" s="18">
        <v>176027</v>
      </c>
      <c r="D26" s="18">
        <f t="shared" si="2"/>
        <v>490677</v>
      </c>
      <c r="E26" s="19">
        <v>314650</v>
      </c>
      <c r="F26" s="18">
        <v>176027</v>
      </c>
      <c r="G26" s="20">
        <f t="shared" si="0"/>
        <v>490677</v>
      </c>
      <c r="H26" s="19">
        <v>314650</v>
      </c>
      <c r="I26" s="18">
        <v>176027</v>
      </c>
      <c r="J26" s="20">
        <f t="shared" si="1"/>
        <v>490677</v>
      </c>
    </row>
    <row r="27" spans="1:10" s="9" customFormat="1" x14ac:dyDescent="0.3">
      <c r="A27" s="1" t="s">
        <v>21</v>
      </c>
      <c r="B27" s="18">
        <v>123696</v>
      </c>
      <c r="C27" s="18">
        <v>61707</v>
      </c>
      <c r="D27" s="18">
        <f t="shared" si="2"/>
        <v>185403</v>
      </c>
      <c r="E27" s="19">
        <v>123696</v>
      </c>
      <c r="F27" s="18">
        <v>61707</v>
      </c>
      <c r="G27" s="20">
        <f t="shared" si="0"/>
        <v>185403</v>
      </c>
      <c r="H27" s="19">
        <v>123696</v>
      </c>
      <c r="I27" s="18">
        <v>61707</v>
      </c>
      <c r="J27" s="20">
        <f t="shared" si="1"/>
        <v>185403</v>
      </c>
    </row>
    <row r="28" spans="1:10" s="9" customFormat="1" x14ac:dyDescent="0.3">
      <c r="A28" s="1" t="s">
        <v>22</v>
      </c>
      <c r="B28" s="18">
        <v>244028</v>
      </c>
      <c r="C28" s="18">
        <v>202359</v>
      </c>
      <c r="D28" s="18">
        <f t="shared" si="2"/>
        <v>446387</v>
      </c>
      <c r="E28" s="19">
        <v>244028</v>
      </c>
      <c r="F28" s="18">
        <v>202359</v>
      </c>
      <c r="G28" s="20">
        <f t="shared" si="0"/>
        <v>446387</v>
      </c>
      <c r="H28" s="19">
        <v>244028</v>
      </c>
      <c r="I28" s="18">
        <v>202359</v>
      </c>
      <c r="J28" s="20">
        <f t="shared" si="1"/>
        <v>446387</v>
      </c>
    </row>
    <row r="29" spans="1:10" s="9" customFormat="1" x14ac:dyDescent="0.3">
      <c r="A29" s="1" t="s">
        <v>23</v>
      </c>
      <c r="B29" s="18">
        <v>225495</v>
      </c>
      <c r="C29" s="18">
        <v>130376</v>
      </c>
      <c r="D29" s="18">
        <f t="shared" si="2"/>
        <v>355871</v>
      </c>
      <c r="E29" s="19">
        <v>225495</v>
      </c>
      <c r="F29" s="18">
        <v>130376</v>
      </c>
      <c r="G29" s="20">
        <f t="shared" si="0"/>
        <v>355871</v>
      </c>
      <c r="H29" s="19">
        <v>225495</v>
      </c>
      <c r="I29" s="18">
        <v>130376</v>
      </c>
      <c r="J29" s="20">
        <f t="shared" si="1"/>
        <v>355871</v>
      </c>
    </row>
    <row r="30" spans="1:10" s="9" customFormat="1" x14ac:dyDescent="0.3">
      <c r="A30" s="1" t="s">
        <v>24</v>
      </c>
      <c r="B30" s="18">
        <v>2913307</v>
      </c>
      <c r="C30" s="18">
        <v>425299</v>
      </c>
      <c r="D30" s="18">
        <f t="shared" si="2"/>
        <v>3338606</v>
      </c>
      <c r="E30" s="19">
        <v>2913307</v>
      </c>
      <c r="F30" s="18">
        <v>425299</v>
      </c>
      <c r="G30" s="20">
        <f t="shared" si="0"/>
        <v>3338606</v>
      </c>
      <c r="H30" s="19">
        <v>2913307</v>
      </c>
      <c r="I30" s="18">
        <v>425299</v>
      </c>
      <c r="J30" s="20">
        <f t="shared" si="1"/>
        <v>3338606</v>
      </c>
    </row>
    <row r="31" spans="1:10" s="9" customFormat="1" x14ac:dyDescent="0.3">
      <c r="A31" s="1" t="s">
        <v>25</v>
      </c>
      <c r="B31" s="18">
        <v>112154</v>
      </c>
      <c r="C31" s="18">
        <v>104948</v>
      </c>
      <c r="D31" s="18">
        <f t="shared" si="2"/>
        <v>217102</v>
      </c>
      <c r="E31" s="19">
        <v>112154</v>
      </c>
      <c r="F31" s="18">
        <v>104948</v>
      </c>
      <c r="G31" s="20">
        <f t="shared" si="0"/>
        <v>217102</v>
      </c>
      <c r="H31" s="19">
        <v>112154</v>
      </c>
      <c r="I31" s="18">
        <v>104948</v>
      </c>
      <c r="J31" s="20">
        <f t="shared" si="1"/>
        <v>217102</v>
      </c>
    </row>
    <row r="32" spans="1:10" s="9" customFormat="1" x14ac:dyDescent="0.3">
      <c r="A32" s="1" t="s">
        <v>26</v>
      </c>
      <c r="B32" s="18">
        <v>7571501</v>
      </c>
      <c r="C32" s="18">
        <v>3870385</v>
      </c>
      <c r="D32" s="18">
        <f t="shared" si="2"/>
        <v>11441886</v>
      </c>
      <c r="E32" s="19">
        <v>7571501</v>
      </c>
      <c r="F32" s="18">
        <v>3870385</v>
      </c>
      <c r="G32" s="20">
        <f t="shared" si="0"/>
        <v>11441886</v>
      </c>
      <c r="H32" s="19">
        <v>7571501</v>
      </c>
      <c r="I32" s="18">
        <v>3870385</v>
      </c>
      <c r="J32" s="20">
        <f t="shared" si="1"/>
        <v>11441886</v>
      </c>
    </row>
    <row r="33" spans="1:11" s="5" customFormat="1" x14ac:dyDescent="0.3">
      <c r="A33" s="1" t="s">
        <v>27</v>
      </c>
      <c r="B33" s="18">
        <v>534023</v>
      </c>
      <c r="C33" s="18">
        <v>72399</v>
      </c>
      <c r="D33" s="18">
        <f t="shared" si="2"/>
        <v>606422</v>
      </c>
      <c r="E33" s="19">
        <v>534023</v>
      </c>
      <c r="F33" s="18">
        <v>72399</v>
      </c>
      <c r="G33" s="20">
        <f t="shared" si="0"/>
        <v>606422</v>
      </c>
      <c r="H33" s="19">
        <v>534023</v>
      </c>
      <c r="I33" s="18">
        <v>72399</v>
      </c>
      <c r="J33" s="20">
        <f t="shared" si="1"/>
        <v>606422</v>
      </c>
    </row>
    <row r="34" spans="1:11" s="5" customFormat="1" x14ac:dyDescent="0.3">
      <c r="A34" s="1" t="s">
        <v>28</v>
      </c>
      <c r="B34" s="18">
        <v>769430</v>
      </c>
      <c r="C34" s="18">
        <v>189378</v>
      </c>
      <c r="D34" s="18">
        <f t="shared" si="2"/>
        <v>958808</v>
      </c>
      <c r="E34" s="19">
        <v>769430</v>
      </c>
      <c r="F34" s="18">
        <v>189378</v>
      </c>
      <c r="G34" s="20">
        <f t="shared" si="0"/>
        <v>958808</v>
      </c>
      <c r="H34" s="19">
        <v>769430</v>
      </c>
      <c r="I34" s="18">
        <v>189378</v>
      </c>
      <c r="J34" s="20">
        <f t="shared" si="1"/>
        <v>958808</v>
      </c>
    </row>
    <row r="35" spans="1:11" s="5" customFormat="1" x14ac:dyDescent="0.3">
      <c r="A35" s="1" t="s">
        <v>29</v>
      </c>
      <c r="B35" s="18">
        <v>2044951</v>
      </c>
      <c r="C35" s="18">
        <v>488578</v>
      </c>
      <c r="D35" s="18">
        <f t="shared" si="2"/>
        <v>2533529</v>
      </c>
      <c r="E35" s="19">
        <v>2044951</v>
      </c>
      <c r="F35" s="18">
        <v>488578</v>
      </c>
      <c r="G35" s="20">
        <f t="shared" si="0"/>
        <v>2533529</v>
      </c>
      <c r="H35" s="19">
        <v>2044951</v>
      </c>
      <c r="I35" s="18">
        <v>488578</v>
      </c>
      <c r="J35" s="20">
        <f t="shared" si="1"/>
        <v>2533529</v>
      </c>
    </row>
    <row r="36" spans="1:11" s="5" customFormat="1" x14ac:dyDescent="0.3">
      <c r="A36" s="1" t="s">
        <v>30</v>
      </c>
      <c r="B36" s="18">
        <v>261322</v>
      </c>
      <c r="C36" s="18">
        <v>95686</v>
      </c>
      <c r="D36" s="18">
        <f t="shared" si="2"/>
        <v>357008</v>
      </c>
      <c r="E36" s="19">
        <v>261322</v>
      </c>
      <c r="F36" s="18">
        <v>95686</v>
      </c>
      <c r="G36" s="20">
        <f t="shared" si="0"/>
        <v>357008</v>
      </c>
      <c r="H36" s="19">
        <v>261322</v>
      </c>
      <c r="I36" s="18">
        <v>95686</v>
      </c>
      <c r="J36" s="20">
        <f t="shared" si="1"/>
        <v>357008</v>
      </c>
    </row>
    <row r="37" spans="1:11" s="5" customFormat="1" x14ac:dyDescent="0.3">
      <c r="A37" s="1" t="s">
        <v>31</v>
      </c>
      <c r="B37" s="18">
        <v>859326</v>
      </c>
      <c r="C37" s="18">
        <v>281639</v>
      </c>
      <c r="D37" s="18">
        <f t="shared" si="2"/>
        <v>1140965</v>
      </c>
      <c r="E37" s="19">
        <v>859326</v>
      </c>
      <c r="F37" s="18">
        <v>281639</v>
      </c>
      <c r="G37" s="20">
        <f t="shared" ref="G37:G61" si="3">SUM(E37:F37)</f>
        <v>1140965</v>
      </c>
      <c r="H37" s="19">
        <v>859326</v>
      </c>
      <c r="I37" s="18">
        <v>281639</v>
      </c>
      <c r="J37" s="20">
        <f t="shared" si="1"/>
        <v>1140965</v>
      </c>
    </row>
    <row r="38" spans="1:11" s="5" customFormat="1" x14ac:dyDescent="0.3">
      <c r="A38" s="1" t="s">
        <v>32</v>
      </c>
      <c r="B38" s="18">
        <v>181905</v>
      </c>
      <c r="C38" s="18">
        <v>108371</v>
      </c>
      <c r="D38" s="18">
        <f t="shared" si="2"/>
        <v>290276</v>
      </c>
      <c r="E38" s="19">
        <v>181905</v>
      </c>
      <c r="F38" s="18">
        <v>108371</v>
      </c>
      <c r="G38" s="20">
        <f t="shared" si="3"/>
        <v>290276</v>
      </c>
      <c r="H38" s="19">
        <v>181905</v>
      </c>
      <c r="I38" s="18">
        <v>108371</v>
      </c>
      <c r="J38" s="20">
        <f t="shared" si="1"/>
        <v>290276</v>
      </c>
    </row>
    <row r="39" spans="1:11" s="5" customFormat="1" x14ac:dyDescent="0.3">
      <c r="A39" s="1" t="s">
        <v>33</v>
      </c>
      <c r="B39" s="18">
        <v>444324</v>
      </c>
      <c r="C39" s="18">
        <v>55893</v>
      </c>
      <c r="D39" s="18">
        <f t="shared" si="2"/>
        <v>500217</v>
      </c>
      <c r="E39" s="19">
        <v>444324</v>
      </c>
      <c r="F39" s="18">
        <v>55893</v>
      </c>
      <c r="G39" s="20">
        <f t="shared" si="3"/>
        <v>500217</v>
      </c>
      <c r="H39" s="19">
        <v>444324</v>
      </c>
      <c r="I39" s="18">
        <v>55893</v>
      </c>
      <c r="J39" s="20">
        <f t="shared" si="1"/>
        <v>500217</v>
      </c>
    </row>
    <row r="40" spans="1:11" s="5" customFormat="1" x14ac:dyDescent="0.3">
      <c r="A40" s="1" t="s">
        <v>34</v>
      </c>
      <c r="B40" s="18">
        <v>272852</v>
      </c>
      <c r="C40" s="18">
        <v>58468</v>
      </c>
      <c r="D40" s="18">
        <f t="shared" si="2"/>
        <v>331320</v>
      </c>
      <c r="E40" s="19">
        <v>272852</v>
      </c>
      <c r="F40" s="18">
        <v>58468</v>
      </c>
      <c r="G40" s="20">
        <f t="shared" si="3"/>
        <v>331320</v>
      </c>
      <c r="H40" s="19">
        <v>272852</v>
      </c>
      <c r="I40" s="18">
        <v>58468</v>
      </c>
      <c r="J40" s="20">
        <f t="shared" si="1"/>
        <v>331320</v>
      </c>
    </row>
    <row r="41" spans="1:11" s="5" customFormat="1" x14ac:dyDescent="0.3">
      <c r="A41" s="1" t="s">
        <v>35</v>
      </c>
      <c r="B41" s="18">
        <v>350980</v>
      </c>
      <c r="C41" s="18">
        <v>31440</v>
      </c>
      <c r="D41" s="18">
        <f t="shared" si="2"/>
        <v>382420</v>
      </c>
      <c r="E41" s="19">
        <v>350980</v>
      </c>
      <c r="F41" s="18">
        <v>31440</v>
      </c>
      <c r="G41" s="20">
        <f t="shared" si="3"/>
        <v>382420</v>
      </c>
      <c r="H41" s="19">
        <v>350980</v>
      </c>
      <c r="I41" s="18">
        <v>31440</v>
      </c>
      <c r="J41" s="20">
        <f t="shared" si="1"/>
        <v>382420</v>
      </c>
    </row>
    <row r="42" spans="1:11" s="5" customFormat="1" x14ac:dyDescent="0.3">
      <c r="A42" s="1" t="s">
        <v>36</v>
      </c>
      <c r="B42" s="18">
        <v>538799</v>
      </c>
      <c r="C42" s="18">
        <v>54548</v>
      </c>
      <c r="D42" s="18">
        <f t="shared" si="2"/>
        <v>593347</v>
      </c>
      <c r="E42" s="19">
        <v>538799</v>
      </c>
      <c r="F42" s="18">
        <v>54548</v>
      </c>
      <c r="G42" s="20">
        <f t="shared" si="3"/>
        <v>593347</v>
      </c>
      <c r="H42" s="19">
        <v>538799</v>
      </c>
      <c r="I42" s="18">
        <v>54548</v>
      </c>
      <c r="J42" s="20">
        <f t="shared" si="1"/>
        <v>593347</v>
      </c>
    </row>
    <row r="43" spans="1:11" s="5" customFormat="1" x14ac:dyDescent="0.3">
      <c r="A43" s="1" t="s">
        <v>70</v>
      </c>
      <c r="B43" s="18">
        <v>1333385</v>
      </c>
      <c r="C43" s="18">
        <v>827240</v>
      </c>
      <c r="D43" s="18">
        <f t="shared" si="2"/>
        <v>2160625</v>
      </c>
      <c r="E43" s="19">
        <v>1333385</v>
      </c>
      <c r="F43" s="18">
        <v>827240</v>
      </c>
      <c r="G43" s="20">
        <f t="shared" si="3"/>
        <v>2160625</v>
      </c>
      <c r="H43" s="19">
        <v>1333385</v>
      </c>
      <c r="I43" s="18">
        <f>827240-58871</f>
        <v>768369</v>
      </c>
      <c r="J43" s="20">
        <f t="shared" si="1"/>
        <v>2101754</v>
      </c>
      <c r="K43" s="9" t="s">
        <v>60</v>
      </c>
    </row>
    <row r="44" spans="1:11" s="5" customFormat="1" x14ac:dyDescent="0.3">
      <c r="A44" s="1" t="s">
        <v>71</v>
      </c>
      <c r="B44" s="18">
        <v>600337</v>
      </c>
      <c r="C44" s="18">
        <v>452027</v>
      </c>
      <c r="D44" s="18">
        <f t="shared" ref="D44" si="4">SUM(B44:C44)</f>
        <v>1052364</v>
      </c>
      <c r="E44" s="19">
        <v>600337</v>
      </c>
      <c r="F44" s="18">
        <v>452027</v>
      </c>
      <c r="G44" s="20">
        <f t="shared" ref="G44" si="5">SUM(E44:F44)</f>
        <v>1052364</v>
      </c>
      <c r="H44" s="19">
        <v>600337</v>
      </c>
      <c r="I44" s="18">
        <v>452027</v>
      </c>
      <c r="J44" s="20">
        <f t="shared" si="1"/>
        <v>1052364</v>
      </c>
      <c r="K44" s="9" t="s">
        <v>60</v>
      </c>
    </row>
    <row r="45" spans="1:11" s="5" customFormat="1" x14ac:dyDescent="0.3">
      <c r="A45" s="1" t="s">
        <v>37</v>
      </c>
      <c r="B45" s="18">
        <v>649385</v>
      </c>
      <c r="C45" s="18">
        <v>131251</v>
      </c>
      <c r="D45" s="18">
        <f t="shared" si="2"/>
        <v>780636</v>
      </c>
      <c r="E45" s="19">
        <v>649385</v>
      </c>
      <c r="F45" s="18">
        <v>131251</v>
      </c>
      <c r="G45" s="20">
        <f t="shared" si="3"/>
        <v>780636</v>
      </c>
      <c r="H45" s="19">
        <v>649385</v>
      </c>
      <c r="I45" s="18">
        <v>131251</v>
      </c>
      <c r="J45" s="20">
        <f t="shared" si="1"/>
        <v>780636</v>
      </c>
    </row>
    <row r="46" spans="1:11" s="5" customFormat="1" x14ac:dyDescent="0.3">
      <c r="A46" s="1" t="s">
        <v>38</v>
      </c>
      <c r="B46" s="18">
        <v>488152</v>
      </c>
      <c r="C46" s="18">
        <v>74546</v>
      </c>
      <c r="D46" s="18">
        <f t="shared" si="2"/>
        <v>562698</v>
      </c>
      <c r="E46" s="19">
        <v>488152</v>
      </c>
      <c r="F46" s="18">
        <v>74546</v>
      </c>
      <c r="G46" s="20">
        <f t="shared" si="3"/>
        <v>562698</v>
      </c>
      <c r="H46" s="19">
        <v>488152</v>
      </c>
      <c r="I46" s="18">
        <v>74546</v>
      </c>
      <c r="J46" s="20">
        <f t="shared" si="1"/>
        <v>562698</v>
      </c>
    </row>
    <row r="47" spans="1:11" s="5" customFormat="1" x14ac:dyDescent="0.3">
      <c r="A47" s="1" t="s">
        <v>39</v>
      </c>
      <c r="B47" s="18">
        <v>151371</v>
      </c>
      <c r="C47" s="18">
        <v>25322</v>
      </c>
      <c r="D47" s="18">
        <f t="shared" si="2"/>
        <v>176693</v>
      </c>
      <c r="E47" s="19">
        <v>151371</v>
      </c>
      <c r="F47" s="18">
        <v>25322</v>
      </c>
      <c r="G47" s="20">
        <f t="shared" si="3"/>
        <v>176693</v>
      </c>
      <c r="H47" s="19">
        <v>151371</v>
      </c>
      <c r="I47" s="18">
        <v>25322</v>
      </c>
      <c r="J47" s="20">
        <f t="shared" si="1"/>
        <v>176693</v>
      </c>
    </row>
    <row r="48" spans="1:11" s="5" customFormat="1" x14ac:dyDescent="0.3">
      <c r="A48" s="1" t="s">
        <v>40</v>
      </c>
      <c r="B48" s="18">
        <v>93039</v>
      </c>
      <c r="C48" s="18">
        <v>39839</v>
      </c>
      <c r="D48" s="18">
        <f t="shared" si="2"/>
        <v>132878</v>
      </c>
      <c r="E48" s="19">
        <v>93039</v>
      </c>
      <c r="F48" s="18">
        <v>39839</v>
      </c>
      <c r="G48" s="20">
        <f t="shared" si="3"/>
        <v>132878</v>
      </c>
      <c r="H48" s="19">
        <v>93039</v>
      </c>
      <c r="I48" s="18">
        <v>39839</v>
      </c>
      <c r="J48" s="20">
        <f t="shared" si="1"/>
        <v>132878</v>
      </c>
    </row>
    <row r="49" spans="1:14" s="5" customFormat="1" x14ac:dyDescent="0.3">
      <c r="A49" s="1" t="s">
        <v>41</v>
      </c>
      <c r="B49" s="18">
        <v>245800</v>
      </c>
      <c r="C49" s="18">
        <v>61771</v>
      </c>
      <c r="D49" s="18">
        <f t="shared" si="2"/>
        <v>307571</v>
      </c>
      <c r="E49" s="19">
        <v>245800</v>
      </c>
      <c r="F49" s="18">
        <v>61771</v>
      </c>
      <c r="G49" s="20">
        <f t="shared" si="3"/>
        <v>307571</v>
      </c>
      <c r="H49" s="19">
        <v>245800</v>
      </c>
      <c r="I49" s="18">
        <v>61771</v>
      </c>
      <c r="J49" s="20">
        <f t="shared" si="1"/>
        <v>307571</v>
      </c>
    </row>
    <row r="50" spans="1:14" s="5" customFormat="1" x14ac:dyDescent="0.3">
      <c r="A50" s="1" t="s">
        <v>42</v>
      </c>
      <c r="B50" s="18">
        <v>392769</v>
      </c>
      <c r="C50" s="18">
        <v>228218</v>
      </c>
      <c r="D50" s="18">
        <f t="shared" si="2"/>
        <v>620987</v>
      </c>
      <c r="E50" s="19">
        <v>392769</v>
      </c>
      <c r="F50" s="18">
        <v>228218</v>
      </c>
      <c r="G50" s="20">
        <f t="shared" si="3"/>
        <v>620987</v>
      </c>
      <c r="H50" s="19">
        <v>392769</v>
      </c>
      <c r="I50" s="18">
        <v>228218</v>
      </c>
      <c r="J50" s="20">
        <f t="shared" si="1"/>
        <v>620987</v>
      </c>
    </row>
    <row r="51" spans="1:14" s="5" customFormat="1" x14ac:dyDescent="0.3">
      <c r="A51" s="1" t="s">
        <v>43</v>
      </c>
      <c r="B51" s="18">
        <v>7008742</v>
      </c>
      <c r="C51" s="18">
        <v>527298</v>
      </c>
      <c r="D51" s="18">
        <f t="shared" si="2"/>
        <v>7536040</v>
      </c>
      <c r="E51" s="19">
        <v>7008742</v>
      </c>
      <c r="F51" s="18">
        <v>527298</v>
      </c>
      <c r="G51" s="20">
        <f t="shared" si="3"/>
        <v>7536040</v>
      </c>
      <c r="H51" s="19">
        <v>7008742</v>
      </c>
      <c r="I51" s="18">
        <v>527298</v>
      </c>
      <c r="J51" s="20">
        <f t="shared" si="1"/>
        <v>7536040</v>
      </c>
      <c r="N51" s="10"/>
    </row>
    <row r="52" spans="1:14" s="5" customFormat="1" x14ac:dyDescent="0.3">
      <c r="A52" s="1" t="s">
        <v>44</v>
      </c>
      <c r="B52" s="18">
        <v>418858</v>
      </c>
      <c r="C52" s="18">
        <v>42419</v>
      </c>
      <c r="D52" s="18">
        <f t="shared" si="2"/>
        <v>461277</v>
      </c>
      <c r="E52" s="19">
        <v>418858</v>
      </c>
      <c r="F52" s="18">
        <v>42419</v>
      </c>
      <c r="G52" s="20">
        <f t="shared" si="3"/>
        <v>461277</v>
      </c>
      <c r="H52" s="19">
        <v>418858</v>
      </c>
      <c r="I52" s="18">
        <v>42419</v>
      </c>
      <c r="J52" s="20">
        <f t="shared" si="1"/>
        <v>461277</v>
      </c>
    </row>
    <row r="53" spans="1:14" s="5" customFormat="1" x14ac:dyDescent="0.3">
      <c r="A53" s="1" t="s">
        <v>45</v>
      </c>
      <c r="B53" s="18">
        <v>270314</v>
      </c>
      <c r="C53" s="18">
        <v>55664</v>
      </c>
      <c r="D53" s="18">
        <f t="shared" si="2"/>
        <v>325978</v>
      </c>
      <c r="E53" s="19">
        <v>270314</v>
      </c>
      <c r="F53" s="18">
        <v>55664</v>
      </c>
      <c r="G53" s="20">
        <f t="shared" si="3"/>
        <v>325978</v>
      </c>
      <c r="H53" s="19">
        <v>270314</v>
      </c>
      <c r="I53" s="18">
        <v>55664</v>
      </c>
      <c r="J53" s="20">
        <f t="shared" si="1"/>
        <v>325978</v>
      </c>
    </row>
    <row r="54" spans="1:14" s="5" customFormat="1" x14ac:dyDescent="0.3">
      <c r="A54" s="1" t="s">
        <v>46</v>
      </c>
      <c r="B54" s="18">
        <v>311562</v>
      </c>
      <c r="C54" s="18">
        <v>75716</v>
      </c>
      <c r="D54" s="18">
        <f t="shared" si="2"/>
        <v>387278</v>
      </c>
      <c r="E54" s="19">
        <v>311562</v>
      </c>
      <c r="F54" s="18">
        <v>75716</v>
      </c>
      <c r="G54" s="20">
        <f t="shared" si="3"/>
        <v>387278</v>
      </c>
      <c r="H54" s="19">
        <v>311562</v>
      </c>
      <c r="I54" s="18">
        <v>75716</v>
      </c>
      <c r="J54" s="20">
        <f t="shared" si="1"/>
        <v>387278</v>
      </c>
    </row>
    <row r="55" spans="1:14" s="5" customFormat="1" x14ac:dyDescent="0.3">
      <c r="A55" s="1" t="s">
        <v>47</v>
      </c>
      <c r="B55" s="18">
        <v>639160</v>
      </c>
      <c r="C55" s="18">
        <v>135851</v>
      </c>
      <c r="D55" s="18">
        <f t="shared" si="2"/>
        <v>775011</v>
      </c>
      <c r="E55" s="19">
        <v>639160</v>
      </c>
      <c r="F55" s="18">
        <v>135851</v>
      </c>
      <c r="G55" s="20">
        <f t="shared" si="3"/>
        <v>775011</v>
      </c>
      <c r="H55" s="19">
        <v>639160</v>
      </c>
      <c r="I55" s="18">
        <v>135851</v>
      </c>
      <c r="J55" s="20">
        <f t="shared" si="1"/>
        <v>775011</v>
      </c>
    </row>
    <row r="56" spans="1:14" s="5" customFormat="1" x14ac:dyDescent="0.3">
      <c r="A56" s="1" t="s">
        <v>48</v>
      </c>
      <c r="B56" s="18">
        <v>213907</v>
      </c>
      <c r="C56" s="18">
        <v>10386</v>
      </c>
      <c r="D56" s="18">
        <f t="shared" si="2"/>
        <v>224293</v>
      </c>
      <c r="E56" s="19">
        <v>213907</v>
      </c>
      <c r="F56" s="18">
        <v>10386</v>
      </c>
      <c r="G56" s="20">
        <f t="shared" si="3"/>
        <v>224293</v>
      </c>
      <c r="H56" s="19">
        <v>213907</v>
      </c>
      <c r="I56" s="18">
        <v>10386</v>
      </c>
      <c r="J56" s="20">
        <f t="shared" si="1"/>
        <v>224293</v>
      </c>
    </row>
    <row r="57" spans="1:14" s="5" customFormat="1" x14ac:dyDescent="0.3">
      <c r="A57" s="1" t="s">
        <v>49</v>
      </c>
      <c r="B57" s="18">
        <v>195676</v>
      </c>
      <c r="C57" s="18">
        <v>97714</v>
      </c>
      <c r="D57" s="18">
        <f t="shared" si="2"/>
        <v>293390</v>
      </c>
      <c r="E57" s="19">
        <v>195676</v>
      </c>
      <c r="F57" s="18">
        <v>97714</v>
      </c>
      <c r="G57" s="20">
        <f t="shared" si="3"/>
        <v>293390</v>
      </c>
      <c r="H57" s="19">
        <v>195676</v>
      </c>
      <c r="I57" s="18">
        <v>97714</v>
      </c>
      <c r="J57" s="20">
        <f t="shared" si="1"/>
        <v>293390</v>
      </c>
    </row>
    <row r="58" spans="1:14" s="5" customFormat="1" x14ac:dyDescent="0.3">
      <c r="A58" s="1" t="s">
        <v>50</v>
      </c>
      <c r="B58" s="18">
        <v>509428</v>
      </c>
      <c r="C58" s="18">
        <v>155136</v>
      </c>
      <c r="D58" s="18">
        <f t="shared" si="2"/>
        <v>664564</v>
      </c>
      <c r="E58" s="19">
        <v>509428</v>
      </c>
      <c r="F58" s="18">
        <v>155136</v>
      </c>
      <c r="G58" s="20">
        <f t="shared" si="3"/>
        <v>664564</v>
      </c>
      <c r="H58" s="19">
        <v>509428</v>
      </c>
      <c r="I58" s="18">
        <v>155136</v>
      </c>
      <c r="J58" s="20">
        <f t="shared" si="1"/>
        <v>664564</v>
      </c>
    </row>
    <row r="59" spans="1:14" s="5" customFormat="1" x14ac:dyDescent="0.3">
      <c r="A59" s="1" t="s">
        <v>51</v>
      </c>
      <c r="B59" s="18">
        <v>2244930</v>
      </c>
      <c r="C59" s="18">
        <v>1666079</v>
      </c>
      <c r="D59" s="18">
        <f t="shared" si="2"/>
        <v>3911009</v>
      </c>
      <c r="E59" s="19">
        <v>2244930</v>
      </c>
      <c r="F59" s="18">
        <v>1666079</v>
      </c>
      <c r="G59" s="20">
        <f t="shared" si="3"/>
        <v>3911009</v>
      </c>
      <c r="H59" s="19">
        <v>2244930</v>
      </c>
      <c r="I59" s="18">
        <v>1666079</v>
      </c>
      <c r="J59" s="20">
        <f t="shared" si="1"/>
        <v>3911009</v>
      </c>
    </row>
    <row r="60" spans="1:14" s="5" customFormat="1" x14ac:dyDescent="0.3">
      <c r="A60" s="1" t="s">
        <v>52</v>
      </c>
      <c r="B60" s="18">
        <v>181582</v>
      </c>
      <c r="C60" s="18">
        <v>125910</v>
      </c>
      <c r="D60" s="18">
        <f t="shared" si="2"/>
        <v>307492</v>
      </c>
      <c r="E60" s="19">
        <v>181582</v>
      </c>
      <c r="F60" s="18">
        <v>125910</v>
      </c>
      <c r="G60" s="20">
        <f t="shared" si="3"/>
        <v>307492</v>
      </c>
      <c r="H60" s="19">
        <v>181582</v>
      </c>
      <c r="I60" s="18">
        <v>125910</v>
      </c>
      <c r="J60" s="20">
        <f t="shared" si="1"/>
        <v>307492</v>
      </c>
    </row>
    <row r="61" spans="1:14" s="5" customFormat="1" ht="16.2" thickBot="1" x14ac:dyDescent="0.35">
      <c r="A61" s="3" t="s">
        <v>53</v>
      </c>
      <c r="B61" s="21">
        <v>111742</v>
      </c>
      <c r="C61" s="21">
        <v>55499</v>
      </c>
      <c r="D61" s="21">
        <f t="shared" si="2"/>
        <v>167241</v>
      </c>
      <c r="E61" s="22">
        <v>111742</v>
      </c>
      <c r="F61" s="21">
        <v>55499</v>
      </c>
      <c r="G61" s="23">
        <f t="shared" si="3"/>
        <v>167241</v>
      </c>
      <c r="H61" s="22">
        <v>111742</v>
      </c>
      <c r="I61" s="21">
        <v>55499</v>
      </c>
      <c r="J61" s="23">
        <f t="shared" si="1"/>
        <v>167241</v>
      </c>
    </row>
    <row r="62" spans="1:14" ht="16.2" thickTop="1" x14ac:dyDescent="0.3">
      <c r="A62" s="4" t="s">
        <v>54</v>
      </c>
      <c r="B62" s="24">
        <f t="shared" ref="B62:G62" si="6">SUM(B5:B61)</f>
        <v>44613633</v>
      </c>
      <c r="C62" s="24">
        <f t="shared" si="6"/>
        <v>14532394</v>
      </c>
      <c r="D62" s="24">
        <f t="shared" si="6"/>
        <v>59146027</v>
      </c>
      <c r="E62" s="25">
        <f t="shared" si="6"/>
        <v>44613633</v>
      </c>
      <c r="F62" s="24">
        <f t="shared" si="6"/>
        <v>14532394</v>
      </c>
      <c r="G62" s="26">
        <f t="shared" si="6"/>
        <v>59146027</v>
      </c>
      <c r="H62" s="25">
        <f t="shared" ref="H62:J62" si="7">SUM(H5:H61)</f>
        <v>44613633</v>
      </c>
      <c r="I62" s="24">
        <f t="shared" si="7"/>
        <v>14473523</v>
      </c>
      <c r="J62" s="26">
        <f t="shared" si="7"/>
        <v>59087156</v>
      </c>
    </row>
    <row r="63" spans="1:14" x14ac:dyDescent="0.3">
      <c r="B63" s="8"/>
      <c r="C63" s="8"/>
      <c r="D63" s="8"/>
      <c r="E63" s="8"/>
      <c r="F63" s="8"/>
      <c r="G63" s="8"/>
      <c r="H63" s="8"/>
      <c r="I63" s="8"/>
      <c r="J63" s="8"/>
    </row>
    <row r="64" spans="1:14" ht="27.6" customHeight="1" x14ac:dyDescent="0.3">
      <c r="A64" s="35" t="s">
        <v>57</v>
      </c>
      <c r="B64" s="35"/>
      <c r="C64" s="35"/>
      <c r="D64" s="35"/>
      <c r="E64" s="35"/>
      <c r="F64" s="35"/>
      <c r="G64" s="35"/>
      <c r="H64" s="35"/>
      <c r="I64" s="35"/>
      <c r="J64" s="35"/>
      <c r="K64" s="16"/>
    </row>
    <row r="65" spans="1:11" ht="6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16"/>
    </row>
    <row r="66" spans="1:11" ht="6" customHeight="1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16"/>
    </row>
    <row r="67" spans="1:11" ht="15" customHeight="1" x14ac:dyDescent="0.3">
      <c r="A67" s="28" t="s">
        <v>72</v>
      </c>
      <c r="B67" s="27"/>
      <c r="C67" s="27"/>
      <c r="D67" s="27"/>
      <c r="E67" s="27"/>
      <c r="F67" s="27"/>
      <c r="G67" s="27"/>
      <c r="H67" s="27"/>
      <c r="I67" s="27"/>
      <c r="J67" s="27"/>
      <c r="K67" s="16"/>
    </row>
    <row r="68" spans="1:11" ht="7.95" customHeight="1" x14ac:dyDescent="0.3">
      <c r="A68" s="28"/>
      <c r="B68" s="27"/>
      <c r="C68" s="27"/>
      <c r="D68" s="27"/>
      <c r="E68" s="27"/>
      <c r="F68" s="27"/>
      <c r="G68" s="27"/>
      <c r="H68" s="27"/>
      <c r="I68" s="27"/>
      <c r="J68" s="27"/>
      <c r="K68" s="16"/>
    </row>
    <row r="69" spans="1:11" ht="14.4" x14ac:dyDescent="0.3">
      <c r="A69" s="34" t="s">
        <v>73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</row>
  </sheetData>
  <mergeCells count="6">
    <mergeCell ref="E3:F3"/>
    <mergeCell ref="A1:K1"/>
    <mergeCell ref="B3:C3"/>
    <mergeCell ref="A69:K69"/>
    <mergeCell ref="H3:I3"/>
    <mergeCell ref="A64:J6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2019-10-09T16:00:33Z</dcterms:created>
  <dcterms:modified xsi:type="dcterms:W3CDTF">2022-05-12T15:33:59Z</dcterms:modified>
</cp:coreProperties>
</file>